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RESPALDOS CESAR CHAVEZ\Desktop\UNIVERSIDAD CENTRAL\11 INVESTIGACION\Curso Investigación formativa nov2017\Proyecto semilla Ruido\"/>
    </mc:Choice>
  </mc:AlternateContent>
  <bookViews>
    <workbookView showHorizontalScroll="0" showVerticalScroll="0" xWindow="0" yWindow="0" windowWidth="20490" windowHeight="7755"/>
  </bookViews>
  <sheets>
    <sheet name="CE SEMILLA 4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3" l="1"/>
  <c r="G35" i="3"/>
  <c r="I34" i="3"/>
  <c r="I33" i="3"/>
  <c r="I35" i="3" s="1"/>
  <c r="I32" i="3"/>
  <c r="H28" i="3"/>
  <c r="G28" i="3"/>
  <c r="G29" i="3" s="1"/>
  <c r="G27" i="3"/>
  <c r="H27" i="3" s="1"/>
  <c r="G23" i="3"/>
  <c r="G22" i="3"/>
  <c r="G21" i="3"/>
  <c r="H20" i="3"/>
  <c r="I20" i="3" s="1"/>
  <c r="G20" i="3"/>
  <c r="G19" i="3"/>
  <c r="G18" i="3"/>
  <c r="I18" i="3" s="1"/>
  <c r="G14" i="3"/>
  <c r="H14" i="3" s="1"/>
  <c r="H15" i="3" s="1"/>
  <c r="H13" i="3"/>
  <c r="G13" i="3"/>
  <c r="I13" i="3" s="1"/>
  <c r="I12" i="3"/>
  <c r="G12" i="3"/>
  <c r="G11" i="3"/>
  <c r="G15" i="3" s="1"/>
  <c r="H29" i="3" l="1"/>
  <c r="I27" i="3"/>
  <c r="I22" i="3"/>
  <c r="G36" i="3"/>
  <c r="I19" i="3"/>
  <c r="H23" i="3"/>
  <c r="I23" i="3" s="1"/>
  <c r="H21" i="3"/>
  <c r="I21" i="3" s="1"/>
  <c r="G24" i="3"/>
  <c r="I28" i="3"/>
  <c r="H19" i="3"/>
  <c r="H24" i="3" s="1"/>
  <c r="H36" i="3" s="1"/>
  <c r="I14" i="3"/>
  <c r="H22" i="3"/>
  <c r="I11" i="3"/>
  <c r="I24" i="3" l="1"/>
  <c r="I15" i="3"/>
  <c r="I29" i="3"/>
  <c r="I36" i="3" s="1"/>
</calcChain>
</file>

<file path=xl/comments1.xml><?xml version="1.0" encoding="utf-8"?>
<comments xmlns="http://schemas.openxmlformats.org/spreadsheetml/2006/main">
  <authors>
    <author>MONICA ALEXANDRA PULUPA CASTRO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>ESPECIFICACIONES TÉCNICAS SIN MARCA</t>
        </r>
      </text>
    </comment>
  </commentList>
</comments>
</file>

<file path=xl/sharedStrings.xml><?xml version="1.0" encoding="utf-8"?>
<sst xmlns="http://schemas.openxmlformats.org/spreadsheetml/2006/main" count="101" uniqueCount="48">
  <si>
    <t>UNIVERSIDAD CENTRAL DEL ECUADOR</t>
  </si>
  <si>
    <t>PROTOCOLO INVESTIGACIÓN SEMILLA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</si>
  <si>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</si>
  <si>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</si>
  <si>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</si>
  <si>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</si>
  <si>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</si>
  <si>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</si>
  <si>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</si>
  <si>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</si>
  <si>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</si>
  <si>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</si>
  <si>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</si>
  <si>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</si>
  <si>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</si>
  <si>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</si>
  <si>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</si>
  <si>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840109 LIBROS Y COLECCIONES</t>
  </si>
  <si>
    <t>840109 TOTAL LIBROS Y COLECCIONES</t>
  </si>
  <si>
    <t>840104 MAQUINARIA Y EQUIPO  (COSTO MAYOR 100 USD POR UNIDAD)</t>
  </si>
  <si>
    <t>840104 TOTAL MAQUINARIA Y EQUIPO</t>
  </si>
  <si>
    <t>Impresión de encuestas</t>
  </si>
  <si>
    <t>SEMILLA 4</t>
  </si>
  <si>
    <t>FIGEMPA</t>
  </si>
  <si>
    <t>530204 EDICION, REPRODUCCION, IMPRESIÓN, PUBLICACIONES, SUSCRIPCIONES,</t>
  </si>
  <si>
    <t>FOTOCOPIADO, TRADUCCION, EMPASTADO.</t>
  </si>
  <si>
    <t>u</t>
  </si>
  <si>
    <t>Copias de documentos</t>
  </si>
  <si>
    <t>Espiralados</t>
  </si>
  <si>
    <t>Ploter de mapas a color</t>
  </si>
  <si>
    <t>Sensores de ruido (Sonómetro integrador tipo II)</t>
  </si>
  <si>
    <t xml:space="preserve">u </t>
  </si>
  <si>
    <t>Ruido ambiental</t>
  </si>
  <si>
    <t>Geomática y SIG</t>
  </si>
  <si>
    <t>Mediciones ambientales</t>
  </si>
  <si>
    <t>Chávez Orozco César Augusto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</si>
  <si>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</si>
  <si>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</si>
  <si>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cif4-ce-fig-1</t>
  </si>
  <si>
    <t>530804 MATERIAL DE OFICINA</t>
  </si>
  <si>
    <t>RESMA DE PAPEL BOND A4 DE 75 GR</t>
  </si>
  <si>
    <t>unidad</t>
  </si>
  <si>
    <t>ESFEROGRAFICO AZUL PUNTA MEDIA</t>
  </si>
  <si>
    <t>MARCADOR TIZA LIQUIDA PUNTA GRUESA rojo</t>
  </si>
  <si>
    <t>MARCADOR TIZA LIQUIDA PUNTA GRUESA azul</t>
  </si>
  <si>
    <t>MARCADOR TIZA LIQUIDA PUNTA GRUESA negro</t>
  </si>
  <si>
    <t>LIBRETA TAQUIGRAFIA CUADROS (100 HOJAS)</t>
  </si>
  <si>
    <t>Navegador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</si>
</sst>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/>
    </xf>
    <xf numFmtId="4" fontId="0" fillId="0" borderId="0" xfId="0" applyNumberFormat="1"/>
    <xf numFmtId="4" fontId="11" fillId="4" borderId="7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right" vertical="center"/>
    </xf>
    <xf numFmtId="4" fontId="6" fillId="3" borderId="13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4" fontId="7" fillId="6" borderId="12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152818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1374835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topLeftCell="A15" zoomScale="85" zoomScaleNormal="85" workbookViewId="0">
      <selection activeCell="L19" sqref="L19"/>
    </sheetView>
  </sheetViews>
  <sheetFormatPr baseColWidth="10" defaultRowHeight="15" x14ac:dyDescent="0.25"/>
  <cols>
    <col min="1" max="1" width="9.140625" customWidth="1"/>
    <col min="2" max="2" width="14.85546875" customWidth="1"/>
    <col min="3" max="3" width="50.42578125" customWidth="1"/>
    <col min="4" max="5" width="10.5703125" customWidth="1"/>
    <col min="6" max="6" width="10.5703125" style="4" customWidth="1"/>
    <col min="7" max="7" width="15.42578125" style="4" customWidth="1"/>
    <col min="8" max="8" width="10.5703125" style="4" customWidth="1"/>
    <col min="9" max="9" width="15.42578125" style="4" customWidth="1"/>
  </cols>
  <sheetData>
    <row r="1" spans="1:9" ht="18.75" customHeigh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19.5" customHeight="1" x14ac:dyDescent="0.3">
      <c r="A2" s="47" t="s">
        <v>16</v>
      </c>
      <c r="B2" s="48"/>
      <c r="C2" s="48"/>
      <c r="D2" s="48"/>
      <c r="E2" s="48"/>
      <c r="F2" s="48"/>
      <c r="G2" s="48"/>
      <c r="H2" s="48"/>
      <c r="I2" s="49"/>
    </row>
    <row r="3" spans="1:9" ht="18.75" customHeight="1" x14ac:dyDescent="0.3">
      <c r="A3" s="47" t="s">
        <v>13</v>
      </c>
      <c r="B3" s="48"/>
      <c r="C3" s="48"/>
      <c r="D3" s="48"/>
      <c r="E3" s="48"/>
      <c r="F3" s="48"/>
      <c r="G3" s="48"/>
      <c r="H3" s="48"/>
      <c r="I3" s="49"/>
    </row>
    <row r="4" spans="1:9" ht="18.75" customHeight="1" x14ac:dyDescent="0.3">
      <c r="A4" s="47" t="s">
        <v>1</v>
      </c>
      <c r="B4" s="48"/>
      <c r="C4" s="48"/>
      <c r="D4" s="48"/>
      <c r="E4" s="48"/>
      <c r="F4" s="48"/>
      <c r="G4" s="48"/>
      <c r="H4" s="48"/>
      <c r="I4" s="49"/>
    </row>
    <row r="5" spans="1:9" ht="18.75" customHeight="1" thickBot="1" x14ac:dyDescent="0.3">
      <c r="A5" s="50" t="s">
        <v>36</v>
      </c>
      <c r="B5" s="51"/>
      <c r="C5" s="51"/>
      <c r="D5" s="51"/>
      <c r="E5" s="51"/>
      <c r="F5" s="51"/>
      <c r="G5" s="51"/>
      <c r="H5" s="51"/>
      <c r="I5" s="52"/>
    </row>
    <row r="6" spans="1:9" ht="15.75" customHeight="1" thickBot="1" x14ac:dyDescent="0.3">
      <c r="A6" s="1" t="s">
        <v>14</v>
      </c>
      <c r="B6" s="2"/>
      <c r="C6" s="3" t="s">
        <v>35</v>
      </c>
      <c r="D6" s="3"/>
      <c r="E6" s="2"/>
      <c r="F6" s="5"/>
      <c r="G6" s="5"/>
      <c r="H6" s="5"/>
      <c r="I6" s="6"/>
    </row>
    <row r="7" spans="1:9" ht="15.75" thickBot="1" x14ac:dyDescent="0.3">
      <c r="A7" s="1" t="s">
        <v>15</v>
      </c>
      <c r="B7" s="2"/>
      <c r="C7" s="2" t="s">
        <v>22</v>
      </c>
      <c r="D7" s="2" t="s">
        <v>23</v>
      </c>
      <c r="E7" s="2"/>
      <c r="F7" s="5"/>
      <c r="G7" s="5"/>
      <c r="H7" s="5"/>
      <c r="I7" s="6"/>
    </row>
    <row r="8" spans="1:9" ht="18" customHeight="1" x14ac:dyDescent="0.25">
      <c r="A8" s="36" t="s">
        <v>24</v>
      </c>
      <c r="B8" s="37"/>
      <c r="C8" s="37"/>
      <c r="D8" s="37"/>
      <c r="E8" s="37"/>
      <c r="F8" s="37"/>
      <c r="G8" s="37"/>
      <c r="H8" s="37"/>
      <c r="I8" s="38"/>
    </row>
    <row r="9" spans="1:9" ht="18" customHeight="1" x14ac:dyDescent="0.25">
      <c r="A9" s="44" t="s">
        <v>25</v>
      </c>
      <c r="B9" s="45"/>
      <c r="C9" s="45"/>
      <c r="D9" s="45"/>
      <c r="E9" s="45"/>
      <c r="F9" s="45"/>
      <c r="G9" s="45"/>
      <c r="H9" s="45"/>
      <c r="I9" s="46"/>
    </row>
    <row r="10" spans="1:9" ht="18" customHeight="1" x14ac:dyDescent="0.25">
      <c r="A10" s="25" t="s">
        <v>2</v>
      </c>
      <c r="B10" s="26" t="s">
        <v>37</v>
      </c>
      <c r="C10" s="26" t="s">
        <v>3</v>
      </c>
      <c r="D10" s="7" t="s">
        <v>4</v>
      </c>
      <c r="E10" s="7" t="s">
        <v>5</v>
      </c>
      <c r="F10" s="8" t="s">
        <v>6</v>
      </c>
      <c r="G10" s="8" t="s">
        <v>7</v>
      </c>
      <c r="H10" s="8" t="s">
        <v>8</v>
      </c>
      <c r="I10" s="16" t="s">
        <v>9</v>
      </c>
    </row>
    <row r="11" spans="1:9" x14ac:dyDescent="0.25">
      <c r="A11" s="17">
        <v>530204</v>
      </c>
      <c r="B11" s="9" t="s">
        <v>38</v>
      </c>
      <c r="C11" s="10" t="s">
        <v>21</v>
      </c>
      <c r="D11" s="11" t="s">
        <v>26</v>
      </c>
      <c r="E11" s="11">
        <v>1000</v>
      </c>
      <c r="F11" s="12">
        <v>0.05</v>
      </c>
      <c r="G11" s="12">
        <f>E11*F11</f>
        <v>50</v>
      </c>
      <c r="H11" s="12"/>
      <c r="I11" s="18">
        <f>G11+H11</f>
        <v>50</v>
      </c>
    </row>
    <row r="12" spans="1:9" x14ac:dyDescent="0.25">
      <c r="A12" s="17">
        <v>530204</v>
      </c>
      <c r="B12" s="9" t="s">
        <v>38</v>
      </c>
      <c r="C12" s="10" t="s">
        <v>27</v>
      </c>
      <c r="D12" s="11" t="s">
        <v>26</v>
      </c>
      <c r="E12" s="11">
        <v>1000</v>
      </c>
      <c r="F12" s="12">
        <v>0.02</v>
      </c>
      <c r="G12" s="12">
        <f>E12*F12</f>
        <v>20</v>
      </c>
      <c r="H12" s="12"/>
      <c r="I12" s="18">
        <f>G12+H12</f>
        <v>20</v>
      </c>
    </row>
    <row r="13" spans="1:9" x14ac:dyDescent="0.25">
      <c r="A13" s="17">
        <v>530204</v>
      </c>
      <c r="B13" s="9" t="s">
        <v>38</v>
      </c>
      <c r="C13" s="10" t="s">
        <v>28</v>
      </c>
      <c r="D13" s="11" t="s">
        <v>26</v>
      </c>
      <c r="E13" s="11">
        <v>6</v>
      </c>
      <c r="F13" s="12">
        <v>2</v>
      </c>
      <c r="G13" s="12">
        <f>E13*F13</f>
        <v>12</v>
      </c>
      <c r="H13" s="12">
        <f>G13*0.12</f>
        <v>1.44</v>
      </c>
      <c r="I13" s="18">
        <f>G13+H13</f>
        <v>13.44</v>
      </c>
    </row>
    <row r="14" spans="1:9" x14ac:dyDescent="0.25">
      <c r="A14" s="17">
        <v>530204</v>
      </c>
      <c r="B14" s="9" t="s">
        <v>38</v>
      </c>
      <c r="C14" s="10" t="s">
        <v>29</v>
      </c>
      <c r="D14" s="11" t="s">
        <v>26</v>
      </c>
      <c r="E14" s="11">
        <v>10</v>
      </c>
      <c r="F14" s="12">
        <v>6</v>
      </c>
      <c r="G14" s="12">
        <f>E14*F14</f>
        <v>60</v>
      </c>
      <c r="H14" s="12">
        <f>G14*0.12</f>
        <v>7.1999999999999993</v>
      </c>
      <c r="I14" s="18">
        <f>G14+H14</f>
        <v>67.2</v>
      </c>
    </row>
    <row r="15" spans="1:9" ht="15.75" x14ac:dyDescent="0.25">
      <c r="A15" s="39" t="s">
        <v>10</v>
      </c>
      <c r="B15" s="40"/>
      <c r="C15" s="40"/>
      <c r="D15" s="40"/>
      <c r="E15" s="40"/>
      <c r="F15" s="40"/>
      <c r="G15" s="13">
        <f>SUM(G11:G14)</f>
        <v>142</v>
      </c>
      <c r="H15" s="13">
        <f>SUM(H11:H14)</f>
        <v>8.6399999999999988</v>
      </c>
      <c r="I15" s="19">
        <f>SUM(I11:I14)</f>
        <v>150.63999999999999</v>
      </c>
    </row>
    <row r="16" spans="1:9" ht="18" x14ac:dyDescent="0.25">
      <c r="A16" s="41" t="s">
        <v>39</v>
      </c>
      <c r="B16" s="42"/>
      <c r="C16" s="42"/>
      <c r="D16" s="42"/>
      <c r="E16" s="42"/>
      <c r="F16" s="42"/>
      <c r="G16" s="42"/>
      <c r="H16" s="42"/>
      <c r="I16" s="43"/>
    </row>
    <row r="17" spans="1:9" ht="31.5" x14ac:dyDescent="0.25">
      <c r="A17" s="25" t="s">
        <v>2</v>
      </c>
      <c r="B17" s="26" t="s">
        <v>37</v>
      </c>
      <c r="C17" s="26" t="s">
        <v>3</v>
      </c>
      <c r="D17" s="7" t="s">
        <v>4</v>
      </c>
      <c r="E17" s="7" t="s">
        <v>5</v>
      </c>
      <c r="F17" s="8" t="s">
        <v>6</v>
      </c>
      <c r="G17" s="8" t="s">
        <v>7</v>
      </c>
      <c r="H17" s="8" t="s">
        <v>8</v>
      </c>
      <c r="I17" s="16" t="s">
        <v>9</v>
      </c>
    </row>
    <row r="18" spans="1:9" x14ac:dyDescent="0.25">
      <c r="A18" s="17">
        <v>530802</v>
      </c>
      <c r="B18" s="9" t="s">
        <v>38</v>
      </c>
      <c r="C18" s="23" t="s">
        <v>40</v>
      </c>
      <c r="D18" s="11" t="s">
        <v>41</v>
      </c>
      <c r="E18" s="11">
        <v>4</v>
      </c>
      <c r="F18" s="12">
        <v>3.5</v>
      </c>
      <c r="G18" s="12">
        <f>E18*F18</f>
        <v>14</v>
      </c>
      <c r="H18" s="12"/>
      <c r="I18" s="18">
        <f>G18+H18</f>
        <v>14</v>
      </c>
    </row>
    <row r="19" spans="1:9" x14ac:dyDescent="0.25">
      <c r="A19" s="17">
        <v>530802</v>
      </c>
      <c r="B19" s="9" t="s">
        <v>38</v>
      </c>
      <c r="C19" s="27" t="s">
        <v>42</v>
      </c>
      <c r="D19" s="11" t="s">
        <v>41</v>
      </c>
      <c r="E19" s="11">
        <v>6</v>
      </c>
      <c r="F19" s="12">
        <v>0.25</v>
      </c>
      <c r="G19" s="12">
        <f>E19*F19</f>
        <v>1.5</v>
      </c>
      <c r="H19" s="12">
        <f>G19*0.12</f>
        <v>0.18</v>
      </c>
      <c r="I19" s="18">
        <f>G19+H19</f>
        <v>1.68</v>
      </c>
    </row>
    <row r="20" spans="1:9" x14ac:dyDescent="0.25">
      <c r="A20" s="17">
        <v>530802</v>
      </c>
      <c r="B20" s="9" t="s">
        <v>38</v>
      </c>
      <c r="C20" s="23" t="s">
        <v>43</v>
      </c>
      <c r="D20" s="11" t="s">
        <v>41</v>
      </c>
      <c r="E20" s="11">
        <v>2</v>
      </c>
      <c r="F20" s="12">
        <v>0.59</v>
      </c>
      <c r="G20" s="12">
        <f>E20*F20</f>
        <v>1.18</v>
      </c>
      <c r="H20" s="12">
        <f>G20*0.12</f>
        <v>0.14159999999999998</v>
      </c>
      <c r="I20" s="18">
        <f>G20+H20</f>
        <v>1.3215999999999999</v>
      </c>
    </row>
    <row r="21" spans="1:9" x14ac:dyDescent="0.25">
      <c r="A21" s="17">
        <v>530802</v>
      </c>
      <c r="B21" s="9" t="s">
        <v>38</v>
      </c>
      <c r="C21" s="23" t="s">
        <v>44</v>
      </c>
      <c r="D21" s="11" t="s">
        <v>41</v>
      </c>
      <c r="E21" s="11">
        <v>2</v>
      </c>
      <c r="F21" s="12">
        <v>0.59</v>
      </c>
      <c r="G21" s="12">
        <f t="shared" ref="G21:G22" si="0">E21*F21</f>
        <v>1.18</v>
      </c>
      <c r="H21" s="12">
        <f t="shared" ref="H21:H22" si="1">G21*0.12</f>
        <v>0.14159999999999998</v>
      </c>
      <c r="I21" s="18">
        <f t="shared" ref="I21:I22" si="2">G21+H21</f>
        <v>1.3215999999999999</v>
      </c>
    </row>
    <row r="22" spans="1:9" x14ac:dyDescent="0.25">
      <c r="A22" s="17">
        <v>530802</v>
      </c>
      <c r="B22" s="9" t="s">
        <v>38</v>
      </c>
      <c r="C22" s="23" t="s">
        <v>45</v>
      </c>
      <c r="D22" s="11" t="s">
        <v>41</v>
      </c>
      <c r="E22" s="11">
        <v>2</v>
      </c>
      <c r="F22" s="12">
        <v>0.59</v>
      </c>
      <c r="G22" s="12">
        <f t="shared" si="0"/>
        <v>1.18</v>
      </c>
      <c r="H22" s="12">
        <f t="shared" si="1"/>
        <v>0.14159999999999998</v>
      </c>
      <c r="I22" s="18">
        <f t="shared" si="2"/>
        <v>1.3215999999999999</v>
      </c>
    </row>
    <row r="23" spans="1:9" x14ac:dyDescent="0.25">
      <c r="A23" s="17">
        <v>530802</v>
      </c>
      <c r="B23" s="9" t="s">
        <v>38</v>
      </c>
      <c r="C23" s="23" t="s">
        <v>46</v>
      </c>
      <c r="D23" s="11" t="s">
        <v>41</v>
      </c>
      <c r="E23" s="11">
        <v>3</v>
      </c>
      <c r="F23" s="12">
        <v>0.77</v>
      </c>
      <c r="G23" s="12">
        <f>E23*F23</f>
        <v>2.31</v>
      </c>
      <c r="H23" s="12">
        <f>G23*0.12</f>
        <v>0.2772</v>
      </c>
      <c r="I23" s="18">
        <f>G23+H23</f>
        <v>2.5872000000000002</v>
      </c>
    </row>
    <row r="24" spans="1:9" ht="15.75" x14ac:dyDescent="0.25">
      <c r="A24" s="39" t="s">
        <v>11</v>
      </c>
      <c r="B24" s="40"/>
      <c r="C24" s="40"/>
      <c r="D24" s="40"/>
      <c r="E24" s="40"/>
      <c r="F24" s="40"/>
      <c r="G24" s="13">
        <f>SUM(G18:G23)</f>
        <v>21.349999999999998</v>
      </c>
      <c r="H24" s="13">
        <f>SUM(H18:H23)</f>
        <v>0.8819999999999999</v>
      </c>
      <c r="I24" s="19">
        <f>SUM(I18:I23)</f>
        <v>22.231999999999999</v>
      </c>
    </row>
    <row r="25" spans="1:9" ht="18" x14ac:dyDescent="0.25">
      <c r="A25" s="41" t="s">
        <v>19</v>
      </c>
      <c r="B25" s="42"/>
      <c r="C25" s="42"/>
      <c r="D25" s="42"/>
      <c r="E25" s="42"/>
      <c r="F25" s="42"/>
      <c r="G25" s="42"/>
      <c r="H25" s="42"/>
      <c r="I25" s="43"/>
    </row>
    <row r="26" spans="1:9" ht="31.5" x14ac:dyDescent="0.25">
      <c r="A26" s="25" t="s">
        <v>2</v>
      </c>
      <c r="B26" s="26" t="s">
        <v>37</v>
      </c>
      <c r="C26" s="26" t="s">
        <v>3</v>
      </c>
      <c r="D26" s="7" t="s">
        <v>4</v>
      </c>
      <c r="E26" s="7" t="s">
        <v>5</v>
      </c>
      <c r="F26" s="8" t="s">
        <v>6</v>
      </c>
      <c r="G26" s="8" t="s">
        <v>7</v>
      </c>
      <c r="H26" s="8" t="s">
        <v>8</v>
      </c>
      <c r="I26" s="16" t="s">
        <v>9</v>
      </c>
    </row>
    <row r="27" spans="1:9" x14ac:dyDescent="0.25">
      <c r="A27" s="17">
        <v>840104</v>
      </c>
      <c r="B27" s="9" t="s">
        <v>38</v>
      </c>
      <c r="C27" s="28" t="s">
        <v>30</v>
      </c>
      <c r="D27" s="11" t="s">
        <v>31</v>
      </c>
      <c r="E27" s="11">
        <v>1</v>
      </c>
      <c r="F27" s="12">
        <v>1150</v>
      </c>
      <c r="G27" s="12">
        <f>F27*E27</f>
        <v>1150</v>
      </c>
      <c r="H27" s="12">
        <f>G27*0.12</f>
        <v>138</v>
      </c>
      <c r="I27" s="18">
        <f>G27+H27</f>
        <v>1288</v>
      </c>
    </row>
    <row r="28" spans="1:9" x14ac:dyDescent="0.25">
      <c r="A28" s="17">
        <v>840104</v>
      </c>
      <c r="B28" s="9" t="s">
        <v>38</v>
      </c>
      <c r="C28" s="29" t="s">
        <v>47</v>
      </c>
      <c r="D28" s="11" t="s">
        <v>26</v>
      </c>
      <c r="E28" s="11">
        <v>1</v>
      </c>
      <c r="F28" s="12">
        <v>1175</v>
      </c>
      <c r="G28" s="12">
        <f>F28*E28</f>
        <v>1175</v>
      </c>
      <c r="H28" s="12">
        <f>G28*0.12</f>
        <v>141</v>
      </c>
      <c r="I28" s="18">
        <f>G28+H28</f>
        <v>1316</v>
      </c>
    </row>
    <row r="29" spans="1:9" ht="15.75" x14ac:dyDescent="0.25">
      <c r="A29" s="20"/>
      <c r="B29" s="14"/>
      <c r="C29" s="40" t="s">
        <v>20</v>
      </c>
      <c r="D29" s="40"/>
      <c r="E29" s="40"/>
      <c r="F29" s="40"/>
      <c r="G29" s="13">
        <f>SUM(G27:G28)</f>
        <v>2325</v>
      </c>
      <c r="H29" s="13">
        <f>SUM(H27:H28)</f>
        <v>279</v>
      </c>
      <c r="I29" s="19">
        <f>SUM(I27:I28)</f>
        <v>2604</v>
      </c>
    </row>
    <row r="30" spans="1:9" ht="18" x14ac:dyDescent="0.25">
      <c r="A30" s="41" t="s">
        <v>17</v>
      </c>
      <c r="B30" s="42"/>
      <c r="C30" s="42"/>
      <c r="D30" s="42"/>
      <c r="E30" s="42"/>
      <c r="F30" s="42"/>
      <c r="G30" s="42"/>
      <c r="H30" s="42"/>
      <c r="I30" s="43"/>
    </row>
    <row r="31" spans="1:9" ht="31.5" x14ac:dyDescent="0.25">
      <c r="A31" s="25" t="s">
        <v>2</v>
      </c>
      <c r="B31" s="26" t="s">
        <v>37</v>
      </c>
      <c r="C31" s="26" t="s">
        <v>3</v>
      </c>
      <c r="D31" s="7" t="s">
        <v>4</v>
      </c>
      <c r="E31" s="7" t="s">
        <v>5</v>
      </c>
      <c r="F31" s="8" t="s">
        <v>6</v>
      </c>
      <c r="G31" s="8" t="s">
        <v>7</v>
      </c>
      <c r="H31" s="8" t="s">
        <v>8</v>
      </c>
      <c r="I31" s="16" t="s">
        <v>9</v>
      </c>
    </row>
    <row r="32" spans="1:9" x14ac:dyDescent="0.25">
      <c r="A32" s="17">
        <v>840109</v>
      </c>
      <c r="B32" s="9" t="s">
        <v>38</v>
      </c>
      <c r="C32" s="10" t="s">
        <v>32</v>
      </c>
      <c r="D32" s="11" t="s">
        <v>31</v>
      </c>
      <c r="E32" s="11">
        <v>1</v>
      </c>
      <c r="F32" s="15">
        <v>70</v>
      </c>
      <c r="G32" s="12">
        <v>70</v>
      </c>
      <c r="H32" s="12"/>
      <c r="I32" s="18">
        <f>G32+H32</f>
        <v>70</v>
      </c>
    </row>
    <row r="33" spans="1:9" x14ac:dyDescent="0.25">
      <c r="A33" s="17">
        <v>840109</v>
      </c>
      <c r="B33" s="9" t="s">
        <v>38</v>
      </c>
      <c r="C33" s="10" t="s">
        <v>33</v>
      </c>
      <c r="D33" s="11" t="s">
        <v>26</v>
      </c>
      <c r="E33" s="11">
        <v>1</v>
      </c>
      <c r="F33" s="15">
        <v>75</v>
      </c>
      <c r="G33" s="12">
        <v>75</v>
      </c>
      <c r="H33" s="12"/>
      <c r="I33" s="18">
        <f>G33+H33</f>
        <v>75</v>
      </c>
    </row>
    <row r="34" spans="1:9" x14ac:dyDescent="0.25">
      <c r="A34" s="17">
        <v>840109</v>
      </c>
      <c r="B34" s="9" t="s">
        <v>38</v>
      </c>
      <c r="C34" s="10" t="s">
        <v>34</v>
      </c>
      <c r="D34" s="11" t="s">
        <v>26</v>
      </c>
      <c r="E34" s="11">
        <v>1</v>
      </c>
      <c r="F34" s="15">
        <v>65</v>
      </c>
      <c r="G34" s="12">
        <v>65</v>
      </c>
      <c r="H34" s="12"/>
      <c r="I34" s="18">
        <f>G34+H34</f>
        <v>65</v>
      </c>
    </row>
    <row r="35" spans="1:9" ht="16.5" thickBot="1" x14ac:dyDescent="0.3">
      <c r="A35" s="39" t="s">
        <v>18</v>
      </c>
      <c r="B35" s="40"/>
      <c r="C35" s="40"/>
      <c r="D35" s="40"/>
      <c r="E35" s="40"/>
      <c r="F35" s="40"/>
      <c r="G35" s="21">
        <f>SUM(G32:G34)</f>
        <v>210</v>
      </c>
      <c r="H35" s="21">
        <f>SUM(H32:H34)</f>
        <v>0</v>
      </c>
      <c r="I35" s="22">
        <f>SUM(I32:I34)</f>
        <v>210</v>
      </c>
    </row>
    <row r="36" spans="1:9" ht="21" thickBot="1" x14ac:dyDescent="0.3">
      <c r="A36" s="30" t="s">
        <v>12</v>
      </c>
      <c r="B36" s="31"/>
      <c r="C36" s="31"/>
      <c r="D36" s="31"/>
      <c r="E36" s="31"/>
      <c r="F36" s="32"/>
      <c r="G36" s="24">
        <f>G35+G29+G24+G15</f>
        <v>2698.35</v>
      </c>
      <c r="H36" s="24">
        <f>H35+H29+H24+H15</f>
        <v>288.52199999999999</v>
      </c>
      <c r="I36" s="24">
        <f>I35+I29+I24+I15</f>
        <v>2986.8719999999998</v>
      </c>
    </row>
  </sheetData>
  <mergeCells count="15">
    <mergeCell ref="A36:F36"/>
    <mergeCell ref="A1:I1"/>
    <mergeCell ref="A8:I8"/>
    <mergeCell ref="A15:F15"/>
    <mergeCell ref="A16:I16"/>
    <mergeCell ref="A24:F24"/>
    <mergeCell ref="A9:I9"/>
    <mergeCell ref="A2:I2"/>
    <mergeCell ref="A3:I3"/>
    <mergeCell ref="A4:I4"/>
    <mergeCell ref="A5:I5"/>
    <mergeCell ref="A35:F35"/>
    <mergeCell ref="A25:I25"/>
    <mergeCell ref="C29:F29"/>
    <mergeCell ref="A30:I30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SEMILLA 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Usuario de Windows</cp:lastModifiedBy>
  <cp:revision/>
  <cp:lastPrinted>2018-02-23T14:43:13Z</cp:lastPrinted>
  <dcterms:created xsi:type="dcterms:W3CDTF">2017-05-15T14:26:09Z</dcterms:created>
  <dcterms:modified xsi:type="dcterms:W3CDTF">2018-05-16T16:00:49Z</dcterms:modified>
</cp:coreProperties>
</file>