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8" i="1"/>
  <c r="I118" s="1"/>
  <c r="J118" l="1"/>
  <c r="H178"/>
  <c r="I178" s="1"/>
  <c r="J178" s="1"/>
  <c r="H177"/>
  <c r="H176"/>
  <c r="H175"/>
  <c r="H174"/>
  <c r="I174" s="1"/>
  <c r="J174" s="1"/>
  <c r="H173"/>
  <c r="I173" s="1"/>
  <c r="J173" s="1"/>
  <c r="H172"/>
  <c r="I172" s="1"/>
  <c r="J172" s="1"/>
  <c r="H171"/>
  <c r="H170"/>
  <c r="I170" s="1"/>
  <c r="H166"/>
  <c r="I166" s="1"/>
  <c r="J166" s="1"/>
  <c r="H165"/>
  <c r="I165" s="1"/>
  <c r="J165" s="1"/>
  <c r="H164"/>
  <c r="I164" s="1"/>
  <c r="J164" s="1"/>
  <c r="H163"/>
  <c r="I163" s="1"/>
  <c r="J163" s="1"/>
  <c r="H162"/>
  <c r="I162" s="1"/>
  <c r="J162" s="1"/>
  <c r="H161"/>
  <c r="H160"/>
  <c r="I160" s="1"/>
  <c r="J160" s="1"/>
  <c r="H159"/>
  <c r="H158"/>
  <c r="H157"/>
  <c r="I157" s="1"/>
  <c r="H153"/>
  <c r="H152"/>
  <c r="I152" s="1"/>
  <c r="J152" s="1"/>
  <c r="H151"/>
  <c r="I151" s="1"/>
  <c r="H150"/>
  <c r="I150" s="1"/>
  <c r="J150" s="1"/>
  <c r="H149"/>
  <c r="I149" s="1"/>
  <c r="J149" s="1"/>
  <c r="H145"/>
  <c r="I145" s="1"/>
  <c r="J145" s="1"/>
  <c r="H144"/>
  <c r="I144" s="1"/>
  <c r="J144" s="1"/>
  <c r="H143"/>
  <c r="H142"/>
  <c r="I142" s="1"/>
  <c r="H141"/>
  <c r="H140"/>
  <c r="I140" s="1"/>
  <c r="J140" s="1"/>
  <c r="H139"/>
  <c r="I139" s="1"/>
  <c r="H138"/>
  <c r="I138" s="1"/>
  <c r="H137"/>
  <c r="I137" s="1"/>
  <c r="H136"/>
  <c r="I136" s="1"/>
  <c r="J136" s="1"/>
  <c r="H135"/>
  <c r="I135" s="1"/>
  <c r="J135" s="1"/>
  <c r="H134"/>
  <c r="H133"/>
  <c r="I133" s="1"/>
  <c r="J133" s="1"/>
  <c r="H132"/>
  <c r="I132" s="1"/>
  <c r="J132" s="1"/>
  <c r="H131"/>
  <c r="I131" s="1"/>
  <c r="J131" s="1"/>
  <c r="H130"/>
  <c r="I130" s="1"/>
  <c r="H129"/>
  <c r="I129" s="1"/>
  <c r="J129" s="1"/>
  <c r="H128"/>
  <c r="I128" s="1"/>
  <c r="J128" s="1"/>
  <c r="H127"/>
  <c r="I127" s="1"/>
  <c r="J127" s="1"/>
  <c r="H126"/>
  <c r="I126" s="1"/>
  <c r="J126" s="1"/>
  <c r="H125"/>
  <c r="I125" s="1"/>
  <c r="H124"/>
  <c r="I124" s="1"/>
  <c r="J124" s="1"/>
  <c r="H123"/>
  <c r="I123" s="1"/>
  <c r="J123" s="1"/>
  <c r="H122"/>
  <c r="I122" s="1"/>
  <c r="J122" s="1"/>
  <c r="H121"/>
  <c r="I121" s="1"/>
  <c r="J121" s="1"/>
  <c r="H120"/>
  <c r="I120" s="1"/>
  <c r="J120" s="1"/>
  <c r="H119"/>
  <c r="I119" s="1"/>
  <c r="H117"/>
  <c r="I117" s="1"/>
  <c r="J117" s="1"/>
  <c r="H116"/>
  <c r="I116" s="1"/>
  <c r="J116" s="1"/>
  <c r="H115"/>
  <c r="I115" s="1"/>
  <c r="H111"/>
  <c r="I111" s="1"/>
  <c r="H110"/>
  <c r="I110" s="1"/>
  <c r="J110" s="1"/>
  <c r="H109"/>
  <c r="I109" s="1"/>
  <c r="J109" s="1"/>
  <c r="H108"/>
  <c r="I108" s="1"/>
  <c r="H107"/>
  <c r="I107" s="1"/>
  <c r="H106"/>
  <c r="I106" s="1"/>
  <c r="J106" s="1"/>
  <c r="H105"/>
  <c r="H104"/>
  <c r="I104" s="1"/>
  <c r="J104" s="1"/>
  <c r="H103"/>
  <c r="I103" s="1"/>
  <c r="H102"/>
  <c r="I102" s="1"/>
  <c r="H98"/>
  <c r="I98" s="1"/>
  <c r="J98" s="1"/>
  <c r="H97"/>
  <c r="I97" s="1"/>
  <c r="J97" s="1"/>
  <c r="H96"/>
  <c r="I96" s="1"/>
  <c r="J96" s="1"/>
  <c r="H95"/>
  <c r="H94"/>
  <c r="I94" s="1"/>
  <c r="J94" s="1"/>
  <c r="H93"/>
  <c r="I93" s="1"/>
  <c r="J93" s="1"/>
  <c r="H92"/>
  <c r="I92" s="1"/>
  <c r="H91"/>
  <c r="I91" s="1"/>
  <c r="J91" s="1"/>
  <c r="H90"/>
  <c r="I90" s="1"/>
  <c r="H89"/>
  <c r="I89" s="1"/>
  <c r="J89" s="1"/>
  <c r="H85"/>
  <c r="I85" s="1"/>
  <c r="J85" s="1"/>
  <c r="H84"/>
  <c r="I84" s="1"/>
  <c r="J84" s="1"/>
  <c r="H83"/>
  <c r="I83" s="1"/>
  <c r="J83" s="1"/>
  <c r="H82"/>
  <c r="I82" s="1"/>
  <c r="J82" s="1"/>
  <c r="H81"/>
  <c r="I81" s="1"/>
  <c r="J81" s="1"/>
  <c r="H80"/>
  <c r="I80" s="1"/>
  <c r="J80" s="1"/>
  <c r="H79"/>
  <c r="I79" s="1"/>
  <c r="H78"/>
  <c r="I78" s="1"/>
  <c r="J78" s="1"/>
  <c r="H77"/>
  <c r="H76"/>
  <c r="I76" s="1"/>
  <c r="H72"/>
  <c r="I72" s="1"/>
  <c r="J72" s="1"/>
  <c r="H71"/>
  <c r="H70"/>
  <c r="I70" s="1"/>
  <c r="J70" s="1"/>
  <c r="H69"/>
  <c r="I69" s="1"/>
  <c r="J69" s="1"/>
  <c r="H68"/>
  <c r="I68" s="1"/>
  <c r="J68" s="1"/>
  <c r="H67"/>
  <c r="I67" s="1"/>
  <c r="J67" s="1"/>
  <c r="H66"/>
  <c r="I66" s="1"/>
  <c r="J66" s="1"/>
  <c r="H65"/>
  <c r="I65" s="1"/>
  <c r="H64"/>
  <c r="H63"/>
  <c r="I63" s="1"/>
  <c r="J63" s="1"/>
  <c r="H59"/>
  <c r="I59" s="1"/>
  <c r="J59" s="1"/>
  <c r="H58"/>
  <c r="H57"/>
  <c r="I57" s="1"/>
  <c r="J57" s="1"/>
  <c r="H56"/>
  <c r="I56" s="1"/>
  <c r="J56" s="1"/>
  <c r="H55"/>
  <c r="I55" s="1"/>
  <c r="J55" s="1"/>
  <c r="H54"/>
  <c r="I54" s="1"/>
  <c r="J54" s="1"/>
  <c r="H53"/>
  <c r="I53" s="1"/>
  <c r="H52"/>
  <c r="I52" s="1"/>
  <c r="J52" s="1"/>
  <c r="H51"/>
  <c r="I51" s="1"/>
  <c r="H50"/>
  <c r="H46"/>
  <c r="I46" s="1"/>
  <c r="J46" s="1"/>
  <c r="H45"/>
  <c r="I45" s="1"/>
  <c r="H44"/>
  <c r="I44" s="1"/>
  <c r="J44" s="1"/>
  <c r="H43"/>
  <c r="I43" s="1"/>
  <c r="J43" s="1"/>
  <c r="H42"/>
  <c r="I42" s="1"/>
  <c r="J42" s="1"/>
  <c r="H41"/>
  <c r="I41" s="1"/>
  <c r="H40"/>
  <c r="I40" s="1"/>
  <c r="J40" s="1"/>
  <c r="H39"/>
  <c r="H38"/>
  <c r="I38" s="1"/>
  <c r="J38" s="1"/>
  <c r="H37"/>
  <c r="I37" s="1"/>
  <c r="H33"/>
  <c r="I33" s="1"/>
  <c r="J33" s="1"/>
  <c r="H32"/>
  <c r="I32" s="1"/>
  <c r="H31"/>
  <c r="I31" s="1"/>
  <c r="J31" s="1"/>
  <c r="H30"/>
  <c r="I30" s="1"/>
  <c r="J30" s="1"/>
  <c r="H29"/>
  <c r="I29" s="1"/>
  <c r="J29" s="1"/>
  <c r="H28"/>
  <c r="H27"/>
  <c r="I27" s="1"/>
  <c r="J27" s="1"/>
  <c r="H26"/>
  <c r="I26" s="1"/>
  <c r="J26" s="1"/>
  <c r="H25"/>
  <c r="I25" s="1"/>
  <c r="J25" s="1"/>
  <c r="H24"/>
  <c r="I24" s="1"/>
  <c r="H20"/>
  <c r="I20" s="1"/>
  <c r="J20" s="1"/>
  <c r="H19"/>
  <c r="H18"/>
  <c r="H17"/>
  <c r="I17" s="1"/>
  <c r="J17" s="1"/>
  <c r="H16"/>
  <c r="I16" s="1"/>
  <c r="J16" s="1"/>
  <c r="H15"/>
  <c r="I15" s="1"/>
  <c r="J15" s="1"/>
  <c r="H14"/>
  <c r="I14" s="1"/>
  <c r="H13"/>
  <c r="I13" s="1"/>
  <c r="J13" s="1"/>
  <c r="H12"/>
  <c r="I12" s="1"/>
  <c r="J12" s="1"/>
  <c r="H11"/>
  <c r="I11" s="1"/>
  <c r="I161"/>
  <c r="J161" s="1"/>
  <c r="I141"/>
  <c r="J141" s="1"/>
  <c r="I171"/>
  <c r="J171" s="1"/>
  <c r="I176"/>
  <c r="J176" s="1"/>
  <c r="I18"/>
  <c r="J18" s="1"/>
  <c r="I39"/>
  <c r="J39" s="1"/>
  <c r="I19"/>
  <c r="I77"/>
  <c r="J77" s="1"/>
  <c r="I153"/>
  <c r="J153" s="1"/>
  <c r="I177"/>
  <c r="J177" s="1"/>
  <c r="H167" l="1"/>
  <c r="J95"/>
  <c r="I95"/>
  <c r="I159"/>
  <c r="J159" s="1"/>
  <c r="J71"/>
  <c r="J92"/>
  <c r="J99" s="1"/>
  <c r="J19"/>
  <c r="I58"/>
  <c r="J58" s="1"/>
  <c r="I64"/>
  <c r="J64" s="1"/>
  <c r="J76"/>
  <c r="I105"/>
  <c r="J105" s="1"/>
  <c r="I71"/>
  <c r="H60"/>
  <c r="H86"/>
  <c r="I50"/>
  <c r="J50" s="1"/>
  <c r="H47"/>
  <c r="H21"/>
  <c r="J90"/>
  <c r="H99"/>
  <c r="H179"/>
  <c r="J32"/>
  <c r="J45"/>
  <c r="J102"/>
  <c r="H112"/>
  <c r="H154"/>
  <c r="J137"/>
  <c r="J107"/>
  <c r="I154"/>
  <c r="H34"/>
  <c r="J53"/>
  <c r="J125"/>
  <c r="J108"/>
  <c r="J115"/>
  <c r="H146"/>
  <c r="H73"/>
  <c r="I28"/>
  <c r="I34" s="1"/>
  <c r="J130"/>
  <c r="I134"/>
  <c r="J134" s="1"/>
  <c r="J139"/>
  <c r="I143"/>
  <c r="J143" s="1"/>
  <c r="I158"/>
  <c r="I167" s="1"/>
  <c r="I175"/>
  <c r="J175" s="1"/>
  <c r="I146"/>
  <c r="J103"/>
  <c r="I99"/>
  <c r="J24"/>
  <c r="I86"/>
  <c r="J157"/>
  <c r="J170"/>
  <c r="J11"/>
  <c r="I21"/>
  <c r="I47"/>
  <c r="J37"/>
  <c r="J41"/>
  <c r="J51"/>
  <c r="J65"/>
  <c r="J79"/>
  <c r="J111"/>
  <c r="J119"/>
  <c r="J138"/>
  <c r="J142"/>
  <c r="J151"/>
  <c r="J154" s="1"/>
  <c r="J14"/>
  <c r="J158" l="1"/>
  <c r="J167" s="1"/>
  <c r="I179"/>
  <c r="I73"/>
  <c r="J73"/>
  <c r="J86"/>
  <c r="J179"/>
  <c r="I112"/>
  <c r="J60"/>
  <c r="I60"/>
  <c r="J28"/>
  <c r="J34" s="1"/>
  <c r="J146"/>
  <c r="H180"/>
  <c r="J47"/>
  <c r="J21"/>
  <c r="J112"/>
  <c r="I180" l="1"/>
  <c r="J180" s="1"/>
</calcChain>
</file>

<file path=xl/sharedStrings.xml><?xml version="1.0" encoding="utf-8"?>
<sst xmlns="http://schemas.openxmlformats.org/spreadsheetml/2006/main" count="179" uniqueCount="69">
  <si>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</si>
  <si>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</si>
  <si>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</si>
  <si>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</si>
  <si>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</si>
  <si>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</si>
  <si>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</si>
  <si>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</si>
  <si>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</si>
  <si>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</si>
  <si>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</si>
  <si>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</si>
  <si>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530212 EXAMENES DE LABORATORIO</t>
  </si>
  <si>
    <t>530212 TOTAL EXAMENES DE LABORATORIO</t>
  </si>
  <si>
    <t>530801 ALIMENTOS Y BEBIDAS (COPENSACION PARA LOS SUJETOS DE ESTUDIO)</t>
  </si>
  <si>
    <t>530801 TOTAL ALIMENTOS Y BEBIDAS</t>
  </si>
  <si>
    <t>530802 VESTUARIO, LENCERIA Y PRENDAS DE PROTECCION</t>
  </si>
  <si>
    <t>530802 TOTAL VESTUARIO, LENCERIA Y PRENDAS DE PROTECCION</t>
  </si>
  <si>
    <t>730804 MATERIAL DE OFICINA</t>
  </si>
  <si>
    <t>530804 TOTAL MATERIAL DE OFICINA</t>
  </si>
  <si>
    <t>530805 MATERIAL DE ASEO</t>
  </si>
  <si>
    <t>530805 TOTAL MATERIAL DE ASEO</t>
  </si>
  <si>
    <t>530809 MEDICINAS Y PRODUCTOS FARMACEUTICOS</t>
  </si>
  <si>
    <t>530809 TOTAL MEDICINAS Y PRODUCTOS FARMACEUTICOS</t>
  </si>
  <si>
    <t>530811 MATERIALES DE CONSTRUCCION, ELECTRICOS, PLOMERIA CARPINTERIA</t>
  </si>
  <si>
    <t>530811 TOTAL MATERIALES DE CONSTRUCCION</t>
  </si>
  <si>
    <t>530829  INSUMOS MATERIALES  PARA INVESTIGACION</t>
  </si>
  <si>
    <t>530829 TOTAL  INSUMOS MATERIALES  PARA INVESTIGACION</t>
  </si>
  <si>
    <t>531512  SEMOVIENTES</t>
  </si>
  <si>
    <t>531512 TOTAL SEMOVIENTES</t>
  </si>
  <si>
    <t>840104 MAQUINARIA Y EQUIPO  (COSTO MAYOR 100 USD POR UNIDAD)</t>
  </si>
  <si>
    <t>840104 TOTAL MAQUINARIA Y EQUIPO</t>
  </si>
  <si>
    <t>840109 LIBROS Y COLECCIONES</t>
  </si>
  <si>
    <t>840109 TOTAL LIBROS Y COLECCIONES</t>
  </si>
  <si>
    <t>DIRECCION DE INVESTIGACIÓN  -  COMISIÓN DE INVESTIGACIÓN FORMATIVA</t>
  </si>
  <si>
    <t>PROYECTO:</t>
  </si>
  <si>
    <t>CÓDIGO: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</si>
  <si>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</si>
  <si>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r>
      <rPr>
        <sz val="11"/>
        <color rgb="FFFF0000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>EL VALOR DEL PRESUPUESTO, INCLUIDO IVA,EN NINGUN CASO  PODRA EXCEDER DE 3.000,00 dólares</t>
    </r>
  </si>
  <si>
    <t>VICERRECTORADO DE INVESTIGACIÓN, DOCTORADOS E INNOVACIÓN</t>
  </si>
  <si>
    <t>TOTAL PRESUPUESTO PROYECTO SEMILLA</t>
  </si>
  <si>
    <t>141437-25g ALDRICH
4,7-Dichloroquinoline
≥99%</t>
  </si>
  <si>
    <t xml:space="preserve">25 gramos </t>
  </si>
  <si>
    <t>A38002-100g ALDRICH
4′-Aminoacetophenone
99%</t>
  </si>
  <si>
    <t>100 gramos</t>
  </si>
  <si>
    <t>139351-100g ALDRICH
3′-Aminoacetophenone
97%</t>
  </si>
  <si>
    <t>250 miligramos</t>
  </si>
  <si>
    <t>100 miligramos</t>
  </si>
  <si>
    <t>ARK402212857-100mg Ark Pharm
3-Aminobenzaldehyde hydrochloride ≥98%</t>
  </si>
  <si>
    <r>
      <t>CDS003436-250mg ALDRICH
4-Aminobenzaldehyde
Aldrich</t>
    </r>
    <r>
      <rPr>
        <b/>
        <vertAlign val="superscript"/>
        <sz val="12"/>
        <color rgb="FF000000"/>
        <rFont val="Arial"/>
        <family val="2"/>
      </rPr>
      <t>CPR</t>
    </r>
    <r>
      <rPr>
        <b/>
        <sz val="12"/>
        <color rgb="FF000000"/>
        <rFont val="Arial"/>
        <family val="2"/>
      </rPr>
      <t xml:space="preserve"> ≥98%</t>
    </r>
  </si>
  <si>
    <t>A9628-250mg ALDRICH
2-Aminobenzaldehyde
≥98%</t>
  </si>
  <si>
    <t>T33405-100g ALDRICH
Thiosemicarbazide
99%</t>
  </si>
  <si>
    <t>131482-10g ALDRICH
4-Phenylthiosemicarbazide
99%</t>
  </si>
  <si>
    <t>10 gramos</t>
  </si>
  <si>
    <t>S2201-100g ALDRICH
Semicarbazide hydrochloride
≥99%</t>
  </si>
  <si>
    <t>221600-10g ALDRICH
4-Phenylsemicarbazide hydrochloride
99%</t>
  </si>
  <si>
    <t>396494-25g ALDRICH
Aminoguanidine hydrochloride
≥98%</t>
  </si>
  <si>
    <t xml:space="preserve">1 gramo </t>
  </si>
  <si>
    <t>449962-10g ALDRICH
Potassium bromide
anhydrous, powder, 99.999% trace metals basis</t>
  </si>
  <si>
    <t>309087-100g SIGMA-ALDRICH
Potassium bromate
ACS reagent, ≥99.8%</t>
  </si>
  <si>
    <t>658537-25g ALDRICH
Oxalic acid
purified grade, 99.999% trace metals basis</t>
  </si>
  <si>
    <t>AK452815-1g
4-Phenylhydrazinecarboximidamide
 ≥98%</t>
  </si>
  <si>
    <t>1.03587-25mL EMD MILLIPORE
Dimethyl sulfoxide-D6
Dimethyl sulfoxide-D6 with TMS (0.1 vol.%), deuteration degree min. 99.9% for NMR spectroscopy MagniSolv™. CAS 2206-27-1, molar mass 84.17 g/mol., with TMS (0.1 vol.%), deuteration degree min. 99.9% for NMR spectroscopy MagniSolv™</t>
  </si>
  <si>
    <t>25 mililitros</t>
  </si>
  <si>
    <t>W390607-100g ALDRICH
2′-Aminoacetophenone
≥98%</t>
  </si>
  <si>
    <t>1 litro</t>
  </si>
  <si>
    <t>34943-1L SIGMA-ALDRICH
Dimethyl sulfoxide
puriss. p.a., dried, ≤0.02% water</t>
  </si>
  <si>
    <t>FECHA ELABORACIÓN: 07/12/2017</t>
  </si>
  <si>
    <t>Diseño, síntesis y potencial bioactividad de compuestos basados en quinolinas.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</si>
</sst>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vertAlign val="superscript"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3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5" fillId="2" borderId="6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 wrapText="1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2" fontId="9" fillId="0" borderId="16" xfId="0" applyNumberFormat="1" applyFont="1" applyBorder="1" applyAlignment="1" applyProtection="1">
      <alignment horizontal="right" vertical="center" wrapText="1"/>
      <protection locked="0"/>
    </xf>
    <xf numFmtId="2" fontId="9" fillId="0" borderId="17" xfId="0" applyNumberFormat="1" applyFont="1" applyBorder="1" applyAlignment="1" applyProtection="1">
      <alignment horizontal="right" vertical="center" wrapText="1"/>
    </xf>
    <xf numFmtId="0" fontId="10" fillId="0" borderId="16" xfId="0" applyFont="1" applyBorder="1" applyAlignment="1" applyProtection="1">
      <alignment horizontal="center" vertical="center"/>
      <protection locked="0"/>
    </xf>
    <xf numFmtId="2" fontId="10" fillId="0" borderId="16" xfId="0" applyNumberFormat="1" applyFont="1" applyBorder="1" applyAlignment="1" applyProtection="1">
      <alignment horizontal="right" vertical="center"/>
      <protection locked="0"/>
    </xf>
    <xf numFmtId="2" fontId="9" fillId="4" borderId="17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2" fontId="9" fillId="4" borderId="17" xfId="0" applyNumberFormat="1" applyFont="1" applyFill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2" fontId="9" fillId="4" borderId="17" xfId="0" applyNumberFormat="1" applyFont="1" applyFill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 wrapText="1"/>
      <protection locked="0"/>
    </xf>
    <xf numFmtId="2" fontId="10" fillId="0" borderId="16" xfId="0" applyNumberFormat="1" applyFont="1" applyBorder="1" applyAlignment="1" applyProtection="1">
      <alignment horizontal="center" vertical="center"/>
      <protection locked="0"/>
    </xf>
    <xf numFmtId="2" fontId="9" fillId="4" borderId="26" xfId="0" applyNumberFormat="1" applyFont="1" applyFill="1" applyBorder="1" applyAlignment="1" applyProtection="1">
      <alignment horizontal="right" vertical="center"/>
    </xf>
    <xf numFmtId="2" fontId="11" fillId="5" borderId="27" xfId="0" applyNumberFormat="1" applyFont="1" applyFill="1" applyBorder="1" applyAlignment="1">
      <alignment horizontal="center" vertical="center"/>
    </xf>
    <xf numFmtId="0" fontId="12" fillId="5" borderId="27" xfId="0" applyFont="1" applyFill="1" applyBorder="1" applyAlignment="1" applyProtection="1">
      <alignment horizontal="center" vertical="center" wrapText="1"/>
    </xf>
    <xf numFmtId="0" fontId="12" fillId="5" borderId="28" xfId="0" applyFont="1" applyFill="1" applyBorder="1" applyAlignment="1" applyProtection="1">
      <alignment horizontal="center" vertical="center" wrapText="1"/>
    </xf>
    <xf numFmtId="0" fontId="13" fillId="0" borderId="0" xfId="0" applyFont="1" applyProtection="1"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wrapText="1"/>
    </xf>
    <xf numFmtId="0" fontId="5" fillId="2" borderId="11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94129</xdr:colOff>
      <xdr:row>0</xdr:row>
      <xdr:rowOff>205066</xdr:rowOff>
    </xdr:from>
    <xdr:to>
      <xdr:col>1</xdr:col>
      <xdr:colOff>597834</xdr:colOff>
      <xdr:row>3</xdr:row>
      <xdr:rowOff>64434</xdr:rowOff>
    </xdr:to>
    <xdr:pic>
      <xdr:nvPicPr>
        <xdr:cNvPr id="2" name="Imagen 1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6604" y="205066"/>
          <a:ext cx="503705" cy="554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workbookViewId="0">
      <selection activeCell="D8" sqref="D8"/>
    </sheetView>
  </sheetViews>
  <sheetFormatPr baseColWidth="10" defaultColWidth="11.28515625" defaultRowHeight="15"/>
  <cols>
    <col min="1" max="3" width="11.28515625" style="2"/>
    <col min="4" max="4" width="53.28515625" style="2" customWidth="1"/>
    <col min="5" max="7" width="11.28515625" style="2"/>
    <col min="8" max="8" width="14" style="2" customWidth="1"/>
    <col min="9" max="16384" width="11.28515625" style="2"/>
  </cols>
  <sheetData>
    <row r="1" spans="1:10" ht="16.5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9.5" thickBot="1">
      <c r="A2" s="3"/>
      <c r="B2" s="37" t="s">
        <v>0</v>
      </c>
      <c r="C2" s="38"/>
      <c r="D2" s="38"/>
      <c r="E2" s="38"/>
      <c r="F2" s="38"/>
      <c r="G2" s="38"/>
      <c r="H2" s="38"/>
      <c r="I2" s="38"/>
      <c r="J2" s="39"/>
    </row>
    <row r="3" spans="1:10" ht="18.75">
      <c r="A3" s="3"/>
      <c r="B3" s="37" t="s">
        <v>39</v>
      </c>
      <c r="C3" s="38"/>
      <c r="D3" s="38"/>
      <c r="E3" s="38"/>
      <c r="F3" s="38"/>
      <c r="G3" s="38"/>
      <c r="H3" s="38"/>
      <c r="I3" s="38"/>
      <c r="J3" s="39"/>
    </row>
    <row r="4" spans="1:10" ht="18.75">
      <c r="A4" s="3"/>
      <c r="B4" s="40" t="s">
        <v>34</v>
      </c>
      <c r="C4" s="41"/>
      <c r="D4" s="41"/>
      <c r="E4" s="41"/>
      <c r="F4" s="41"/>
      <c r="G4" s="41"/>
      <c r="H4" s="41"/>
      <c r="I4" s="41"/>
      <c r="J4" s="42"/>
    </row>
    <row r="5" spans="1:10" ht="18.75">
      <c r="A5" s="3"/>
      <c r="B5" s="40" t="s">
        <v>1</v>
      </c>
      <c r="C5" s="41"/>
      <c r="D5" s="41"/>
      <c r="E5" s="41"/>
      <c r="F5" s="41"/>
      <c r="G5" s="41"/>
      <c r="H5" s="41"/>
      <c r="I5" s="41"/>
      <c r="J5" s="42"/>
    </row>
    <row r="6" spans="1:10" ht="44.25" customHeight="1" thickBot="1">
      <c r="A6" s="4"/>
      <c r="B6" s="43" t="s">
        <v>37</v>
      </c>
      <c r="C6" s="44"/>
      <c r="D6" s="44"/>
      <c r="E6" s="44"/>
      <c r="F6" s="44"/>
      <c r="G6" s="44"/>
      <c r="H6" s="44"/>
      <c r="I6" s="44"/>
      <c r="J6" s="45"/>
    </row>
    <row r="7" spans="1:10" ht="18" customHeight="1" thickBot="1">
      <c r="A7" s="4"/>
      <c r="B7" s="5" t="s">
        <v>35</v>
      </c>
      <c r="C7" s="60" t="s">
        <v>68</v>
      </c>
      <c r="D7" s="60"/>
      <c r="E7" s="60"/>
      <c r="F7" s="60"/>
      <c r="G7" s="60"/>
      <c r="H7" s="60"/>
      <c r="I7" s="60"/>
      <c r="J7" s="61"/>
    </row>
    <row r="8" spans="1:10" ht="17.25" customHeight="1" thickBot="1">
      <c r="A8" s="4"/>
      <c r="B8" s="5" t="s">
        <v>36</v>
      </c>
      <c r="C8" s="6"/>
      <c r="D8" s="6"/>
      <c r="E8" s="6"/>
      <c r="F8" s="6"/>
      <c r="G8" s="6"/>
      <c r="H8" s="6"/>
      <c r="I8" s="6"/>
      <c r="J8" s="7"/>
    </row>
    <row r="9" spans="1:10" ht="42" customHeight="1" thickBot="1">
      <c r="A9" s="1"/>
      <c r="B9" s="46" t="s">
        <v>2</v>
      </c>
      <c r="C9" s="47"/>
      <c r="D9" s="47"/>
      <c r="E9" s="47"/>
      <c r="F9" s="47"/>
      <c r="G9" s="47"/>
      <c r="H9" s="47"/>
      <c r="I9" s="47"/>
      <c r="J9" s="48"/>
    </row>
    <row r="10" spans="1:10" ht="31.5">
      <c r="A10" s="1"/>
      <c r="B10" s="8" t="s">
        <v>3</v>
      </c>
      <c r="C10" s="8" t="s">
        <v>3</v>
      </c>
      <c r="D10" s="9" t="s">
        <v>4</v>
      </c>
      <c r="E10" s="10" t="s">
        <v>5</v>
      </c>
      <c r="F10" s="10" t="s">
        <v>6</v>
      </c>
      <c r="G10" s="10" t="s">
        <v>7</v>
      </c>
      <c r="H10" s="11" t="s">
        <v>8</v>
      </c>
      <c r="I10" s="11" t="s">
        <v>9</v>
      </c>
      <c r="J10" s="11" t="s">
        <v>10</v>
      </c>
    </row>
    <row r="11" spans="1:10" ht="15.75">
      <c r="A11" s="1"/>
      <c r="B11" s="12">
        <v>530204</v>
      </c>
      <c r="C11" s="12">
        <v>1</v>
      </c>
      <c r="D11" s="13"/>
      <c r="E11" s="14"/>
      <c r="F11" s="14"/>
      <c r="G11" s="15"/>
      <c r="H11" s="16">
        <f t="shared" ref="H11:H20" si="0">+F11*G11</f>
        <v>0</v>
      </c>
      <c r="I11" s="16">
        <f t="shared" ref="I11:I20" si="1">+H11*0.14</f>
        <v>0</v>
      </c>
      <c r="J11" s="16">
        <f t="shared" ref="J11:J20" si="2">+H11+I11</f>
        <v>0</v>
      </c>
    </row>
    <row r="12" spans="1:10" ht="15.75">
      <c r="A12" s="1"/>
      <c r="B12" s="12">
        <v>530204</v>
      </c>
      <c r="C12" s="12">
        <v>2</v>
      </c>
      <c r="D12" s="13"/>
      <c r="E12" s="14"/>
      <c r="F12" s="14"/>
      <c r="G12" s="15"/>
      <c r="H12" s="16">
        <f t="shared" si="0"/>
        <v>0</v>
      </c>
      <c r="I12" s="16">
        <f t="shared" si="1"/>
        <v>0</v>
      </c>
      <c r="J12" s="16">
        <f t="shared" si="2"/>
        <v>0</v>
      </c>
    </row>
    <row r="13" spans="1:10" ht="15.75">
      <c r="A13" s="1"/>
      <c r="B13" s="12">
        <v>530204</v>
      </c>
      <c r="C13" s="12">
        <v>3</v>
      </c>
      <c r="D13" s="13"/>
      <c r="E13" s="14"/>
      <c r="F13" s="14"/>
      <c r="G13" s="15"/>
      <c r="H13" s="16">
        <f t="shared" si="0"/>
        <v>0</v>
      </c>
      <c r="I13" s="16">
        <f t="shared" si="1"/>
        <v>0</v>
      </c>
      <c r="J13" s="16">
        <f t="shared" si="2"/>
        <v>0</v>
      </c>
    </row>
    <row r="14" spans="1:10" ht="15.75">
      <c r="A14" s="1"/>
      <c r="B14" s="12">
        <v>530204</v>
      </c>
      <c r="C14" s="12">
        <v>4</v>
      </c>
      <c r="D14" s="13"/>
      <c r="E14" s="14"/>
      <c r="F14" s="14"/>
      <c r="G14" s="15"/>
      <c r="H14" s="16">
        <f t="shared" si="0"/>
        <v>0</v>
      </c>
      <c r="I14" s="16">
        <f t="shared" si="1"/>
        <v>0</v>
      </c>
      <c r="J14" s="16">
        <f t="shared" si="2"/>
        <v>0</v>
      </c>
    </row>
    <row r="15" spans="1:10" ht="15.75">
      <c r="A15" s="1"/>
      <c r="B15" s="12">
        <v>530204</v>
      </c>
      <c r="C15" s="12">
        <v>5</v>
      </c>
      <c r="D15" s="13"/>
      <c r="E15" s="14"/>
      <c r="F15" s="14"/>
      <c r="G15" s="15"/>
      <c r="H15" s="16">
        <f t="shared" si="0"/>
        <v>0</v>
      </c>
      <c r="I15" s="16">
        <f t="shared" si="1"/>
        <v>0</v>
      </c>
      <c r="J15" s="16">
        <f t="shared" si="2"/>
        <v>0</v>
      </c>
    </row>
    <row r="16" spans="1:10" ht="15.75">
      <c r="A16" s="1"/>
      <c r="B16" s="12">
        <v>530204</v>
      </c>
      <c r="C16" s="12">
        <v>6</v>
      </c>
      <c r="D16" s="13"/>
      <c r="E16" s="14"/>
      <c r="F16" s="14"/>
      <c r="G16" s="15"/>
      <c r="H16" s="16">
        <f t="shared" si="0"/>
        <v>0</v>
      </c>
      <c r="I16" s="16">
        <f t="shared" si="1"/>
        <v>0</v>
      </c>
      <c r="J16" s="16">
        <f t="shared" si="2"/>
        <v>0</v>
      </c>
    </row>
    <row r="17" spans="1:10" ht="15.75">
      <c r="A17" s="1"/>
      <c r="B17" s="12">
        <v>530204</v>
      </c>
      <c r="C17" s="12">
        <v>7</v>
      </c>
      <c r="D17" s="13"/>
      <c r="E17" s="14"/>
      <c r="F17" s="14"/>
      <c r="G17" s="15"/>
      <c r="H17" s="16">
        <f t="shared" si="0"/>
        <v>0</v>
      </c>
      <c r="I17" s="16">
        <f t="shared" si="1"/>
        <v>0</v>
      </c>
      <c r="J17" s="16">
        <f t="shared" si="2"/>
        <v>0</v>
      </c>
    </row>
    <row r="18" spans="1:10" ht="15.75">
      <c r="A18" s="1"/>
      <c r="B18" s="12">
        <v>530204</v>
      </c>
      <c r="C18" s="12">
        <v>8</v>
      </c>
      <c r="D18" s="13"/>
      <c r="E18" s="14"/>
      <c r="F18" s="14"/>
      <c r="G18" s="15"/>
      <c r="H18" s="16">
        <f t="shared" si="0"/>
        <v>0</v>
      </c>
      <c r="I18" s="16">
        <f t="shared" si="1"/>
        <v>0</v>
      </c>
      <c r="J18" s="16">
        <f t="shared" si="2"/>
        <v>0</v>
      </c>
    </row>
    <row r="19" spans="1:10" ht="15.75">
      <c r="A19" s="1"/>
      <c r="B19" s="12">
        <v>530204</v>
      </c>
      <c r="C19" s="12">
        <v>9</v>
      </c>
      <c r="D19" s="13"/>
      <c r="E19" s="14"/>
      <c r="F19" s="14"/>
      <c r="G19" s="15"/>
      <c r="H19" s="16">
        <f t="shared" si="0"/>
        <v>0</v>
      </c>
      <c r="I19" s="16">
        <f t="shared" si="1"/>
        <v>0</v>
      </c>
      <c r="J19" s="16">
        <f t="shared" si="2"/>
        <v>0</v>
      </c>
    </row>
    <row r="20" spans="1:10" ht="15.75">
      <c r="A20" s="1"/>
      <c r="B20" s="12">
        <v>530204</v>
      </c>
      <c r="C20" s="12">
        <v>10</v>
      </c>
      <c r="D20" s="17"/>
      <c r="E20" s="17"/>
      <c r="F20" s="17"/>
      <c r="G20" s="18"/>
      <c r="H20" s="16">
        <f t="shared" si="0"/>
        <v>0</v>
      </c>
      <c r="I20" s="16">
        <f t="shared" si="1"/>
        <v>0</v>
      </c>
      <c r="J20" s="16">
        <f t="shared" si="2"/>
        <v>0</v>
      </c>
    </row>
    <row r="21" spans="1:10" ht="16.5" thickBot="1">
      <c r="A21" s="1"/>
      <c r="B21" s="49" t="s">
        <v>11</v>
      </c>
      <c r="C21" s="50"/>
      <c r="D21" s="50"/>
      <c r="E21" s="50"/>
      <c r="F21" s="50"/>
      <c r="G21" s="51"/>
      <c r="H21" s="19">
        <f>SUM(H11:H20)</f>
        <v>0</v>
      </c>
      <c r="I21" s="19">
        <f>SUM(I11:I20)</f>
        <v>0</v>
      </c>
      <c r="J21" s="19">
        <f>SUM(J11:J20)</f>
        <v>0</v>
      </c>
    </row>
    <row r="22" spans="1:10" ht="18.75" thickBot="1">
      <c r="A22" s="1"/>
      <c r="B22" s="46" t="s">
        <v>12</v>
      </c>
      <c r="C22" s="47"/>
      <c r="D22" s="47"/>
      <c r="E22" s="47"/>
      <c r="F22" s="47"/>
      <c r="G22" s="47"/>
      <c r="H22" s="47"/>
      <c r="I22" s="47"/>
      <c r="J22" s="48"/>
    </row>
    <row r="23" spans="1:10" ht="31.5">
      <c r="A23" s="1"/>
      <c r="B23" s="8" t="s">
        <v>3</v>
      </c>
      <c r="C23" s="8" t="s">
        <v>3</v>
      </c>
      <c r="D23" s="9" t="s">
        <v>4</v>
      </c>
      <c r="E23" s="10" t="s">
        <v>5</v>
      </c>
      <c r="F23" s="10" t="s">
        <v>6</v>
      </c>
      <c r="G23" s="10" t="s">
        <v>7</v>
      </c>
      <c r="H23" s="11" t="s">
        <v>8</v>
      </c>
      <c r="I23" s="11" t="s">
        <v>9</v>
      </c>
      <c r="J23" s="11" t="s">
        <v>10</v>
      </c>
    </row>
    <row r="24" spans="1:10" ht="15.75">
      <c r="A24" s="1"/>
      <c r="B24" s="12">
        <v>530212</v>
      </c>
      <c r="C24" s="12">
        <v>1</v>
      </c>
      <c r="D24" s="13"/>
      <c r="E24" s="14"/>
      <c r="F24" s="14"/>
      <c r="G24" s="15"/>
      <c r="H24" s="16">
        <f t="shared" ref="H24:H33" si="3">+F24*G24</f>
        <v>0</v>
      </c>
      <c r="I24" s="16">
        <f t="shared" ref="I24:I33" si="4">+H24*0.14</f>
        <v>0</v>
      </c>
      <c r="J24" s="16">
        <f t="shared" ref="J24:J33" si="5">+H24+I24</f>
        <v>0</v>
      </c>
    </row>
    <row r="25" spans="1:10" ht="15.75">
      <c r="A25" s="1"/>
      <c r="B25" s="12">
        <v>530212</v>
      </c>
      <c r="C25" s="12">
        <v>2</v>
      </c>
      <c r="D25" s="13"/>
      <c r="E25" s="14"/>
      <c r="F25" s="14"/>
      <c r="G25" s="15"/>
      <c r="H25" s="16">
        <f t="shared" si="3"/>
        <v>0</v>
      </c>
      <c r="I25" s="16">
        <f t="shared" si="4"/>
        <v>0</v>
      </c>
      <c r="J25" s="16">
        <f t="shared" si="5"/>
        <v>0</v>
      </c>
    </row>
    <row r="26" spans="1:10" ht="15.75">
      <c r="A26" s="1"/>
      <c r="B26" s="12">
        <v>530212</v>
      </c>
      <c r="C26" s="12">
        <v>3</v>
      </c>
      <c r="D26" s="13"/>
      <c r="E26" s="14"/>
      <c r="F26" s="14"/>
      <c r="G26" s="15"/>
      <c r="H26" s="16">
        <f t="shared" si="3"/>
        <v>0</v>
      </c>
      <c r="I26" s="16">
        <f t="shared" si="4"/>
        <v>0</v>
      </c>
      <c r="J26" s="16">
        <f t="shared" si="5"/>
        <v>0</v>
      </c>
    </row>
    <row r="27" spans="1:10" ht="15.75">
      <c r="A27" s="1"/>
      <c r="B27" s="12">
        <v>530212</v>
      </c>
      <c r="C27" s="12">
        <v>4</v>
      </c>
      <c r="D27" s="13"/>
      <c r="E27" s="14"/>
      <c r="F27" s="14"/>
      <c r="G27" s="15"/>
      <c r="H27" s="16">
        <f t="shared" si="3"/>
        <v>0</v>
      </c>
      <c r="I27" s="16">
        <f t="shared" si="4"/>
        <v>0</v>
      </c>
      <c r="J27" s="16">
        <f t="shared" si="5"/>
        <v>0</v>
      </c>
    </row>
    <row r="28" spans="1:10" ht="15.75">
      <c r="A28" s="1"/>
      <c r="B28" s="12">
        <v>530212</v>
      </c>
      <c r="C28" s="12">
        <v>5</v>
      </c>
      <c r="D28" s="13"/>
      <c r="E28" s="14"/>
      <c r="F28" s="14"/>
      <c r="G28" s="15"/>
      <c r="H28" s="16">
        <f t="shared" si="3"/>
        <v>0</v>
      </c>
      <c r="I28" s="16">
        <f t="shared" si="4"/>
        <v>0</v>
      </c>
      <c r="J28" s="16">
        <f t="shared" si="5"/>
        <v>0</v>
      </c>
    </row>
    <row r="29" spans="1:10" ht="15.75">
      <c r="A29" s="1"/>
      <c r="B29" s="12">
        <v>530212</v>
      </c>
      <c r="C29" s="12">
        <v>6</v>
      </c>
      <c r="D29" s="13"/>
      <c r="E29" s="14"/>
      <c r="F29" s="14"/>
      <c r="G29" s="15"/>
      <c r="H29" s="16">
        <f t="shared" si="3"/>
        <v>0</v>
      </c>
      <c r="I29" s="16">
        <f t="shared" si="4"/>
        <v>0</v>
      </c>
      <c r="J29" s="16">
        <f t="shared" si="5"/>
        <v>0</v>
      </c>
    </row>
    <row r="30" spans="1:10" ht="15.75">
      <c r="A30" s="1"/>
      <c r="B30" s="12">
        <v>530212</v>
      </c>
      <c r="C30" s="12">
        <v>7</v>
      </c>
      <c r="D30" s="13"/>
      <c r="E30" s="14"/>
      <c r="F30" s="14"/>
      <c r="G30" s="15"/>
      <c r="H30" s="16">
        <f t="shared" si="3"/>
        <v>0</v>
      </c>
      <c r="I30" s="16">
        <f t="shared" si="4"/>
        <v>0</v>
      </c>
      <c r="J30" s="16">
        <f t="shared" si="5"/>
        <v>0</v>
      </c>
    </row>
    <row r="31" spans="1:10" ht="15.75">
      <c r="A31" s="1"/>
      <c r="B31" s="12">
        <v>530212</v>
      </c>
      <c r="C31" s="12">
        <v>8</v>
      </c>
      <c r="D31" s="13"/>
      <c r="E31" s="14"/>
      <c r="F31" s="14"/>
      <c r="G31" s="15"/>
      <c r="H31" s="16">
        <f t="shared" si="3"/>
        <v>0</v>
      </c>
      <c r="I31" s="16">
        <f t="shared" si="4"/>
        <v>0</v>
      </c>
      <c r="J31" s="16">
        <f t="shared" si="5"/>
        <v>0</v>
      </c>
    </row>
    <row r="32" spans="1:10" ht="15.75">
      <c r="A32" s="1"/>
      <c r="B32" s="12">
        <v>530212</v>
      </c>
      <c r="C32" s="12">
        <v>9</v>
      </c>
      <c r="D32" s="13"/>
      <c r="E32" s="14"/>
      <c r="F32" s="14"/>
      <c r="G32" s="15"/>
      <c r="H32" s="16">
        <f t="shared" si="3"/>
        <v>0</v>
      </c>
      <c r="I32" s="16">
        <f t="shared" si="4"/>
        <v>0</v>
      </c>
      <c r="J32" s="16">
        <f t="shared" si="5"/>
        <v>0</v>
      </c>
    </row>
    <row r="33" spans="1:10" ht="15.75">
      <c r="A33" s="1"/>
      <c r="B33" s="12">
        <v>530212</v>
      </c>
      <c r="C33" s="20">
        <v>10</v>
      </c>
      <c r="D33" s="21"/>
      <c r="E33" s="21"/>
      <c r="F33" s="21"/>
      <c r="G33" s="22"/>
      <c r="H33" s="16">
        <f t="shared" si="3"/>
        <v>0</v>
      </c>
      <c r="I33" s="16">
        <f t="shared" si="4"/>
        <v>0</v>
      </c>
      <c r="J33" s="16">
        <f t="shared" si="5"/>
        <v>0</v>
      </c>
    </row>
    <row r="34" spans="1:10" ht="16.5" thickBot="1">
      <c r="A34" s="1"/>
      <c r="B34" s="34" t="s">
        <v>13</v>
      </c>
      <c r="C34" s="35"/>
      <c r="D34" s="35"/>
      <c r="E34" s="35"/>
      <c r="F34" s="35"/>
      <c r="G34" s="36"/>
      <c r="H34" s="23">
        <f>SUM(H24:H33)</f>
        <v>0</v>
      </c>
      <c r="I34" s="23">
        <f>SUM(I24:I33)</f>
        <v>0</v>
      </c>
      <c r="J34" s="23">
        <f>SUM(J24:J33)</f>
        <v>0</v>
      </c>
    </row>
    <row r="35" spans="1:10" ht="30.75" customHeight="1" thickBot="1">
      <c r="A35" s="1"/>
      <c r="B35" s="46" t="s">
        <v>14</v>
      </c>
      <c r="C35" s="52"/>
      <c r="D35" s="52"/>
      <c r="E35" s="52"/>
      <c r="F35" s="52"/>
      <c r="G35" s="52"/>
      <c r="H35" s="52"/>
      <c r="I35" s="52"/>
      <c r="J35" s="53"/>
    </row>
    <row r="36" spans="1:10" ht="31.5">
      <c r="A36" s="1"/>
      <c r="B36" s="8" t="s">
        <v>3</v>
      </c>
      <c r="C36" s="8" t="s">
        <v>3</v>
      </c>
      <c r="D36" s="9" t="s">
        <v>4</v>
      </c>
      <c r="E36" s="10" t="s">
        <v>5</v>
      </c>
      <c r="F36" s="10" t="s">
        <v>6</v>
      </c>
      <c r="G36" s="10" t="s">
        <v>7</v>
      </c>
      <c r="H36" s="11" t="s">
        <v>8</v>
      </c>
      <c r="I36" s="11" t="s">
        <v>9</v>
      </c>
      <c r="J36" s="11" t="s">
        <v>10</v>
      </c>
    </row>
    <row r="37" spans="1:10" ht="15.75">
      <c r="A37" s="1"/>
      <c r="B37" s="12">
        <v>530801</v>
      </c>
      <c r="C37" s="12">
        <v>1</v>
      </c>
      <c r="D37" s="13"/>
      <c r="E37" s="14"/>
      <c r="F37" s="14"/>
      <c r="G37" s="15"/>
      <c r="H37" s="16">
        <f t="shared" ref="H37:H46" si="6">+F37*G37</f>
        <v>0</v>
      </c>
      <c r="I37" s="16">
        <f t="shared" ref="I37:I46" si="7">+H37*0.14</f>
        <v>0</v>
      </c>
      <c r="J37" s="16">
        <f t="shared" ref="J37:J46" si="8">+H37+I37</f>
        <v>0</v>
      </c>
    </row>
    <row r="38" spans="1:10" ht="15.75">
      <c r="A38" s="1"/>
      <c r="B38" s="12">
        <v>530801</v>
      </c>
      <c r="C38" s="12">
        <v>2</v>
      </c>
      <c r="D38" s="13"/>
      <c r="E38" s="14"/>
      <c r="F38" s="14"/>
      <c r="G38" s="15"/>
      <c r="H38" s="16">
        <f t="shared" si="6"/>
        <v>0</v>
      </c>
      <c r="I38" s="16">
        <f t="shared" si="7"/>
        <v>0</v>
      </c>
      <c r="J38" s="16">
        <f t="shared" si="8"/>
        <v>0</v>
      </c>
    </row>
    <row r="39" spans="1:10" ht="15.75">
      <c r="A39" s="1"/>
      <c r="B39" s="12">
        <v>530801</v>
      </c>
      <c r="C39" s="12">
        <v>3</v>
      </c>
      <c r="D39" s="13"/>
      <c r="E39" s="14"/>
      <c r="F39" s="14"/>
      <c r="G39" s="15"/>
      <c r="H39" s="16">
        <f t="shared" si="6"/>
        <v>0</v>
      </c>
      <c r="I39" s="16">
        <f t="shared" si="7"/>
        <v>0</v>
      </c>
      <c r="J39" s="16">
        <f t="shared" si="8"/>
        <v>0</v>
      </c>
    </row>
    <row r="40" spans="1:10" ht="15.75">
      <c r="A40" s="1"/>
      <c r="B40" s="12">
        <v>530801</v>
      </c>
      <c r="C40" s="12">
        <v>4</v>
      </c>
      <c r="D40" s="13"/>
      <c r="E40" s="14"/>
      <c r="F40" s="14"/>
      <c r="G40" s="15"/>
      <c r="H40" s="16">
        <f t="shared" si="6"/>
        <v>0</v>
      </c>
      <c r="I40" s="16">
        <f t="shared" si="7"/>
        <v>0</v>
      </c>
      <c r="J40" s="16">
        <f t="shared" si="8"/>
        <v>0</v>
      </c>
    </row>
    <row r="41" spans="1:10" ht="15.75">
      <c r="A41" s="1"/>
      <c r="B41" s="12">
        <v>530801</v>
      </c>
      <c r="C41" s="12">
        <v>5</v>
      </c>
      <c r="D41" s="13"/>
      <c r="E41" s="14"/>
      <c r="F41" s="14"/>
      <c r="G41" s="15"/>
      <c r="H41" s="16">
        <f t="shared" si="6"/>
        <v>0</v>
      </c>
      <c r="I41" s="16">
        <f t="shared" si="7"/>
        <v>0</v>
      </c>
      <c r="J41" s="16">
        <f t="shared" si="8"/>
        <v>0</v>
      </c>
    </row>
    <row r="42" spans="1:10" ht="15.75">
      <c r="A42" s="1"/>
      <c r="B42" s="12">
        <v>530801</v>
      </c>
      <c r="C42" s="12">
        <v>6</v>
      </c>
      <c r="D42" s="13"/>
      <c r="E42" s="14"/>
      <c r="F42" s="14"/>
      <c r="G42" s="15"/>
      <c r="H42" s="16">
        <f t="shared" si="6"/>
        <v>0</v>
      </c>
      <c r="I42" s="16">
        <f t="shared" si="7"/>
        <v>0</v>
      </c>
      <c r="J42" s="16">
        <f t="shared" si="8"/>
        <v>0</v>
      </c>
    </row>
    <row r="43" spans="1:10" ht="15.75">
      <c r="A43" s="1"/>
      <c r="B43" s="12">
        <v>530801</v>
      </c>
      <c r="C43" s="12">
        <v>7</v>
      </c>
      <c r="D43" s="13"/>
      <c r="E43" s="14"/>
      <c r="F43" s="14"/>
      <c r="G43" s="15"/>
      <c r="H43" s="16">
        <f t="shared" si="6"/>
        <v>0</v>
      </c>
      <c r="I43" s="16">
        <f t="shared" si="7"/>
        <v>0</v>
      </c>
      <c r="J43" s="16">
        <f t="shared" si="8"/>
        <v>0</v>
      </c>
    </row>
    <row r="44" spans="1:10" ht="15.75">
      <c r="A44" s="1"/>
      <c r="B44" s="12">
        <v>530801</v>
      </c>
      <c r="C44" s="12">
        <v>8</v>
      </c>
      <c r="D44" s="13"/>
      <c r="E44" s="14"/>
      <c r="F44" s="14"/>
      <c r="G44" s="15"/>
      <c r="H44" s="16">
        <f t="shared" si="6"/>
        <v>0</v>
      </c>
      <c r="I44" s="16">
        <f t="shared" si="7"/>
        <v>0</v>
      </c>
      <c r="J44" s="16">
        <f t="shared" si="8"/>
        <v>0</v>
      </c>
    </row>
    <row r="45" spans="1:10" ht="15.75">
      <c r="A45" s="1"/>
      <c r="B45" s="12">
        <v>530801</v>
      </c>
      <c r="C45" s="12">
        <v>9</v>
      </c>
      <c r="D45" s="13"/>
      <c r="E45" s="14"/>
      <c r="F45" s="14"/>
      <c r="G45" s="15"/>
      <c r="H45" s="16">
        <f t="shared" si="6"/>
        <v>0</v>
      </c>
      <c r="I45" s="16">
        <f t="shared" si="7"/>
        <v>0</v>
      </c>
      <c r="J45" s="16">
        <f t="shared" si="8"/>
        <v>0</v>
      </c>
    </row>
    <row r="46" spans="1:10" ht="15.75">
      <c r="A46" s="1"/>
      <c r="B46" s="12">
        <v>530801</v>
      </c>
      <c r="C46" s="12">
        <v>10</v>
      </c>
      <c r="D46" s="17"/>
      <c r="E46" s="17"/>
      <c r="F46" s="17"/>
      <c r="G46" s="18"/>
      <c r="H46" s="16">
        <f t="shared" si="6"/>
        <v>0</v>
      </c>
      <c r="I46" s="16">
        <f t="shared" si="7"/>
        <v>0</v>
      </c>
      <c r="J46" s="16">
        <f t="shared" si="8"/>
        <v>0</v>
      </c>
    </row>
    <row r="47" spans="1:10" ht="16.5" thickBot="1">
      <c r="A47" s="1"/>
      <c r="B47" s="34" t="s">
        <v>15</v>
      </c>
      <c r="C47" s="35"/>
      <c r="D47" s="35"/>
      <c r="E47" s="35"/>
      <c r="F47" s="35"/>
      <c r="G47" s="36"/>
      <c r="H47" s="23">
        <f>SUM(H37:H46)</f>
        <v>0</v>
      </c>
      <c r="I47" s="23">
        <f>SUM(I37:I46)</f>
        <v>0</v>
      </c>
      <c r="J47" s="23">
        <f>SUM(J37:J46)</f>
        <v>0</v>
      </c>
    </row>
    <row r="48" spans="1:10" ht="18.75" thickBot="1">
      <c r="A48" s="1"/>
      <c r="B48" s="54" t="s">
        <v>16</v>
      </c>
      <c r="C48" s="52"/>
      <c r="D48" s="52"/>
      <c r="E48" s="52"/>
      <c r="F48" s="52"/>
      <c r="G48" s="52"/>
      <c r="H48" s="52"/>
      <c r="I48" s="52"/>
      <c r="J48" s="53"/>
    </row>
    <row r="49" spans="1:10" ht="31.5">
      <c r="A49" s="1"/>
      <c r="B49" s="8" t="s">
        <v>3</v>
      </c>
      <c r="C49" s="8" t="s">
        <v>3</v>
      </c>
      <c r="D49" s="9" t="s">
        <v>4</v>
      </c>
      <c r="E49" s="10" t="s">
        <v>5</v>
      </c>
      <c r="F49" s="10" t="s">
        <v>6</v>
      </c>
      <c r="G49" s="10" t="s">
        <v>7</v>
      </c>
      <c r="H49" s="11" t="s">
        <v>8</v>
      </c>
      <c r="I49" s="11" t="s">
        <v>9</v>
      </c>
      <c r="J49" s="11" t="s">
        <v>10</v>
      </c>
    </row>
    <row r="50" spans="1:10" ht="15.75">
      <c r="A50" s="1"/>
      <c r="B50" s="12">
        <v>530802</v>
      </c>
      <c r="C50" s="12">
        <v>1</v>
      </c>
      <c r="D50" s="13"/>
      <c r="E50" s="14"/>
      <c r="F50" s="14"/>
      <c r="G50" s="15"/>
      <c r="H50" s="16">
        <f t="shared" ref="H50:H59" si="9">+F50*G50</f>
        <v>0</v>
      </c>
      <c r="I50" s="16">
        <f t="shared" ref="I50:I59" si="10">+H50*0.14</f>
        <v>0</v>
      </c>
      <c r="J50" s="16">
        <f t="shared" ref="J50:J59" si="11">+H50+I50</f>
        <v>0</v>
      </c>
    </row>
    <row r="51" spans="1:10" ht="15.75">
      <c r="A51" s="1"/>
      <c r="B51" s="12">
        <v>530802</v>
      </c>
      <c r="C51" s="12">
        <v>2</v>
      </c>
      <c r="D51" s="13"/>
      <c r="E51" s="14"/>
      <c r="F51" s="14"/>
      <c r="G51" s="15"/>
      <c r="H51" s="16">
        <f t="shared" si="9"/>
        <v>0</v>
      </c>
      <c r="I51" s="16">
        <f t="shared" si="10"/>
        <v>0</v>
      </c>
      <c r="J51" s="16">
        <f t="shared" si="11"/>
        <v>0</v>
      </c>
    </row>
    <row r="52" spans="1:10" ht="15.75">
      <c r="A52" s="1"/>
      <c r="B52" s="12">
        <v>530802</v>
      </c>
      <c r="C52" s="12">
        <v>3</v>
      </c>
      <c r="D52" s="13"/>
      <c r="E52" s="14"/>
      <c r="F52" s="14"/>
      <c r="G52" s="15"/>
      <c r="H52" s="16">
        <f t="shared" si="9"/>
        <v>0</v>
      </c>
      <c r="I52" s="16">
        <f t="shared" si="10"/>
        <v>0</v>
      </c>
      <c r="J52" s="16">
        <f t="shared" si="11"/>
        <v>0</v>
      </c>
    </row>
    <row r="53" spans="1:10" ht="15.75">
      <c r="A53" s="1"/>
      <c r="B53" s="12">
        <v>530802</v>
      </c>
      <c r="C53" s="12">
        <v>4</v>
      </c>
      <c r="D53" s="13"/>
      <c r="E53" s="14"/>
      <c r="F53" s="14"/>
      <c r="G53" s="15"/>
      <c r="H53" s="16">
        <f t="shared" si="9"/>
        <v>0</v>
      </c>
      <c r="I53" s="16">
        <f t="shared" si="10"/>
        <v>0</v>
      </c>
      <c r="J53" s="16">
        <f t="shared" si="11"/>
        <v>0</v>
      </c>
    </row>
    <row r="54" spans="1:10" ht="15.75">
      <c r="A54" s="1"/>
      <c r="B54" s="12">
        <v>530802</v>
      </c>
      <c r="C54" s="12">
        <v>5</v>
      </c>
      <c r="D54" s="13"/>
      <c r="E54" s="14"/>
      <c r="F54" s="14"/>
      <c r="G54" s="15"/>
      <c r="H54" s="16">
        <f t="shared" si="9"/>
        <v>0</v>
      </c>
      <c r="I54" s="16">
        <f t="shared" si="10"/>
        <v>0</v>
      </c>
      <c r="J54" s="16">
        <f t="shared" si="11"/>
        <v>0</v>
      </c>
    </row>
    <row r="55" spans="1:10" ht="15.75">
      <c r="A55" s="1"/>
      <c r="B55" s="12">
        <v>530802</v>
      </c>
      <c r="C55" s="12">
        <v>6</v>
      </c>
      <c r="D55" s="13"/>
      <c r="E55" s="14"/>
      <c r="F55" s="14"/>
      <c r="G55" s="15"/>
      <c r="H55" s="16">
        <f t="shared" si="9"/>
        <v>0</v>
      </c>
      <c r="I55" s="16">
        <f t="shared" si="10"/>
        <v>0</v>
      </c>
      <c r="J55" s="16">
        <f t="shared" si="11"/>
        <v>0</v>
      </c>
    </row>
    <row r="56" spans="1:10" ht="15.75">
      <c r="A56" s="1"/>
      <c r="B56" s="12">
        <v>530802</v>
      </c>
      <c r="C56" s="12">
        <v>7</v>
      </c>
      <c r="D56" s="13"/>
      <c r="E56" s="14"/>
      <c r="F56" s="14"/>
      <c r="G56" s="15"/>
      <c r="H56" s="16">
        <f t="shared" si="9"/>
        <v>0</v>
      </c>
      <c r="I56" s="16">
        <f t="shared" si="10"/>
        <v>0</v>
      </c>
      <c r="J56" s="16">
        <f t="shared" si="11"/>
        <v>0</v>
      </c>
    </row>
    <row r="57" spans="1:10" ht="15.75">
      <c r="A57" s="1"/>
      <c r="B57" s="12">
        <v>530802</v>
      </c>
      <c r="C57" s="12">
        <v>8</v>
      </c>
      <c r="D57" s="13"/>
      <c r="E57" s="14"/>
      <c r="F57" s="14"/>
      <c r="G57" s="15"/>
      <c r="H57" s="16">
        <f t="shared" si="9"/>
        <v>0</v>
      </c>
      <c r="I57" s="16">
        <f t="shared" si="10"/>
        <v>0</v>
      </c>
      <c r="J57" s="16">
        <f t="shared" si="11"/>
        <v>0</v>
      </c>
    </row>
    <row r="58" spans="1:10" ht="15.75">
      <c r="A58" s="1"/>
      <c r="B58" s="12">
        <v>530802</v>
      </c>
      <c r="C58" s="12">
        <v>9</v>
      </c>
      <c r="D58" s="13"/>
      <c r="E58" s="14"/>
      <c r="F58" s="14"/>
      <c r="G58" s="15"/>
      <c r="H58" s="16">
        <f t="shared" si="9"/>
        <v>0</v>
      </c>
      <c r="I58" s="16">
        <f t="shared" si="10"/>
        <v>0</v>
      </c>
      <c r="J58" s="16">
        <f t="shared" si="11"/>
        <v>0</v>
      </c>
    </row>
    <row r="59" spans="1:10" ht="15.75">
      <c r="A59" s="1"/>
      <c r="B59" s="12">
        <v>530802</v>
      </c>
      <c r="C59" s="12">
        <v>10</v>
      </c>
      <c r="D59" s="17"/>
      <c r="E59" s="17"/>
      <c r="F59" s="17"/>
      <c r="G59" s="18"/>
      <c r="H59" s="16">
        <f t="shared" si="9"/>
        <v>0</v>
      </c>
      <c r="I59" s="16">
        <f t="shared" si="10"/>
        <v>0</v>
      </c>
      <c r="J59" s="16">
        <f t="shared" si="11"/>
        <v>0</v>
      </c>
    </row>
    <row r="60" spans="1:10" ht="16.5" thickBot="1">
      <c r="A60" s="1"/>
      <c r="B60" s="34" t="s">
        <v>17</v>
      </c>
      <c r="C60" s="35"/>
      <c r="D60" s="35"/>
      <c r="E60" s="35"/>
      <c r="F60" s="35"/>
      <c r="G60" s="36"/>
      <c r="H60" s="23">
        <f>SUM(H50:H59)</f>
        <v>0</v>
      </c>
      <c r="I60" s="23">
        <f>SUM(I50:I59)</f>
        <v>0</v>
      </c>
      <c r="J60" s="23">
        <f>SUM(J50:J59)</f>
        <v>0</v>
      </c>
    </row>
    <row r="61" spans="1:10" ht="18.75" thickBot="1">
      <c r="A61" s="1"/>
      <c r="B61" s="54" t="s">
        <v>18</v>
      </c>
      <c r="C61" s="52"/>
      <c r="D61" s="52"/>
      <c r="E61" s="52"/>
      <c r="F61" s="52"/>
      <c r="G61" s="52"/>
      <c r="H61" s="52"/>
      <c r="I61" s="52"/>
      <c r="J61" s="53"/>
    </row>
    <row r="62" spans="1:10" ht="31.5">
      <c r="A62" s="1"/>
      <c r="B62" s="8" t="s">
        <v>3</v>
      </c>
      <c r="C62" s="8" t="s">
        <v>3</v>
      </c>
      <c r="D62" s="9" t="s">
        <v>4</v>
      </c>
      <c r="E62" s="10" t="s">
        <v>5</v>
      </c>
      <c r="F62" s="10" t="s">
        <v>6</v>
      </c>
      <c r="G62" s="10" t="s">
        <v>7</v>
      </c>
      <c r="H62" s="11" t="s">
        <v>8</v>
      </c>
      <c r="I62" s="11" t="s">
        <v>9</v>
      </c>
      <c r="J62" s="11" t="s">
        <v>10</v>
      </c>
    </row>
    <row r="63" spans="1:10" ht="15.75">
      <c r="A63" s="1"/>
      <c r="B63" s="12">
        <v>530802</v>
      </c>
      <c r="C63" s="12">
        <v>1</v>
      </c>
      <c r="D63" s="13"/>
      <c r="E63" s="14"/>
      <c r="F63" s="14"/>
      <c r="G63" s="15"/>
      <c r="H63" s="16">
        <f t="shared" ref="H63:H72" si="12">+F63*G63</f>
        <v>0</v>
      </c>
      <c r="I63" s="16">
        <f t="shared" ref="I63:I72" si="13">+H63*0.14</f>
        <v>0</v>
      </c>
      <c r="J63" s="16">
        <f t="shared" ref="J63:J72" si="14">+H63+I63</f>
        <v>0</v>
      </c>
    </row>
    <row r="64" spans="1:10" ht="15.75">
      <c r="A64" s="1"/>
      <c r="B64" s="12">
        <v>530802</v>
      </c>
      <c r="C64" s="12">
        <v>2</v>
      </c>
      <c r="D64" s="13"/>
      <c r="E64" s="14"/>
      <c r="F64" s="14"/>
      <c r="G64" s="15"/>
      <c r="H64" s="16">
        <f t="shared" si="12"/>
        <v>0</v>
      </c>
      <c r="I64" s="16">
        <f t="shared" si="13"/>
        <v>0</v>
      </c>
      <c r="J64" s="16">
        <f t="shared" si="14"/>
        <v>0</v>
      </c>
    </row>
    <row r="65" spans="1:10" ht="15.75">
      <c r="A65" s="1"/>
      <c r="B65" s="12">
        <v>530802</v>
      </c>
      <c r="C65" s="12">
        <v>3</v>
      </c>
      <c r="D65" s="13"/>
      <c r="E65" s="14"/>
      <c r="F65" s="14"/>
      <c r="G65" s="15"/>
      <c r="H65" s="16">
        <f t="shared" si="12"/>
        <v>0</v>
      </c>
      <c r="I65" s="16">
        <f t="shared" si="13"/>
        <v>0</v>
      </c>
      <c r="J65" s="16">
        <f t="shared" si="14"/>
        <v>0</v>
      </c>
    </row>
    <row r="66" spans="1:10" ht="15.75">
      <c r="A66" s="1"/>
      <c r="B66" s="12">
        <v>530802</v>
      </c>
      <c r="C66" s="12">
        <v>4</v>
      </c>
      <c r="D66" s="13"/>
      <c r="E66" s="14"/>
      <c r="F66" s="14"/>
      <c r="G66" s="15"/>
      <c r="H66" s="16">
        <f t="shared" si="12"/>
        <v>0</v>
      </c>
      <c r="I66" s="16">
        <f t="shared" si="13"/>
        <v>0</v>
      </c>
      <c r="J66" s="16">
        <f t="shared" si="14"/>
        <v>0</v>
      </c>
    </row>
    <row r="67" spans="1:10" ht="15.75">
      <c r="A67" s="1"/>
      <c r="B67" s="12">
        <v>530802</v>
      </c>
      <c r="C67" s="12">
        <v>5</v>
      </c>
      <c r="D67" s="13"/>
      <c r="E67" s="14"/>
      <c r="F67" s="14"/>
      <c r="G67" s="15"/>
      <c r="H67" s="16">
        <f t="shared" si="12"/>
        <v>0</v>
      </c>
      <c r="I67" s="16">
        <f t="shared" si="13"/>
        <v>0</v>
      </c>
      <c r="J67" s="16">
        <f t="shared" si="14"/>
        <v>0</v>
      </c>
    </row>
    <row r="68" spans="1:10" ht="15.75">
      <c r="A68" s="1"/>
      <c r="B68" s="12">
        <v>530802</v>
      </c>
      <c r="C68" s="12">
        <v>6</v>
      </c>
      <c r="D68" s="13"/>
      <c r="E68" s="14"/>
      <c r="F68" s="14"/>
      <c r="G68" s="15"/>
      <c r="H68" s="16">
        <f t="shared" si="12"/>
        <v>0</v>
      </c>
      <c r="I68" s="16">
        <f t="shared" si="13"/>
        <v>0</v>
      </c>
      <c r="J68" s="16">
        <f t="shared" si="14"/>
        <v>0</v>
      </c>
    </row>
    <row r="69" spans="1:10" ht="15.75">
      <c r="A69" s="1"/>
      <c r="B69" s="12">
        <v>530802</v>
      </c>
      <c r="C69" s="12">
        <v>7</v>
      </c>
      <c r="D69" s="13"/>
      <c r="E69" s="14"/>
      <c r="F69" s="14"/>
      <c r="G69" s="15"/>
      <c r="H69" s="16">
        <f t="shared" si="12"/>
        <v>0</v>
      </c>
      <c r="I69" s="16">
        <f t="shared" si="13"/>
        <v>0</v>
      </c>
      <c r="J69" s="16">
        <f t="shared" si="14"/>
        <v>0</v>
      </c>
    </row>
    <row r="70" spans="1:10" ht="15.75">
      <c r="A70" s="1"/>
      <c r="B70" s="12">
        <v>530802</v>
      </c>
      <c r="C70" s="12">
        <v>8</v>
      </c>
      <c r="D70" s="13"/>
      <c r="E70" s="14"/>
      <c r="F70" s="14"/>
      <c r="G70" s="15"/>
      <c r="H70" s="16">
        <f t="shared" si="12"/>
        <v>0</v>
      </c>
      <c r="I70" s="16">
        <f t="shared" si="13"/>
        <v>0</v>
      </c>
      <c r="J70" s="16">
        <f t="shared" si="14"/>
        <v>0</v>
      </c>
    </row>
    <row r="71" spans="1:10" ht="15.75">
      <c r="A71" s="1"/>
      <c r="B71" s="12">
        <v>530802</v>
      </c>
      <c r="C71" s="12">
        <v>9</v>
      </c>
      <c r="D71" s="13"/>
      <c r="E71" s="14"/>
      <c r="F71" s="14"/>
      <c r="G71" s="15"/>
      <c r="H71" s="16">
        <f t="shared" si="12"/>
        <v>0</v>
      </c>
      <c r="I71" s="16">
        <f t="shared" si="13"/>
        <v>0</v>
      </c>
      <c r="J71" s="16">
        <f t="shared" si="14"/>
        <v>0</v>
      </c>
    </row>
    <row r="72" spans="1:10" ht="15.75">
      <c r="A72" s="1"/>
      <c r="B72" s="12">
        <v>530802</v>
      </c>
      <c r="C72" s="12">
        <v>10</v>
      </c>
      <c r="D72" s="17"/>
      <c r="E72" s="17"/>
      <c r="F72" s="17"/>
      <c r="G72" s="18"/>
      <c r="H72" s="16">
        <f t="shared" si="12"/>
        <v>0</v>
      </c>
      <c r="I72" s="16">
        <f t="shared" si="13"/>
        <v>0</v>
      </c>
      <c r="J72" s="16">
        <f t="shared" si="14"/>
        <v>0</v>
      </c>
    </row>
    <row r="73" spans="1:10" ht="16.5" thickBot="1">
      <c r="A73" s="1"/>
      <c r="B73" s="34" t="s">
        <v>19</v>
      </c>
      <c r="C73" s="35"/>
      <c r="D73" s="35"/>
      <c r="E73" s="35"/>
      <c r="F73" s="35"/>
      <c r="G73" s="36"/>
      <c r="H73" s="23">
        <f>SUM(H63:H72)</f>
        <v>0</v>
      </c>
      <c r="I73" s="23">
        <f>SUM(I63:I72)</f>
        <v>0</v>
      </c>
      <c r="J73" s="23">
        <f>SUM(J63:J72)</f>
        <v>0</v>
      </c>
    </row>
    <row r="74" spans="1:10" ht="18.75" thickBot="1">
      <c r="A74" s="1"/>
      <c r="B74" s="54" t="s">
        <v>20</v>
      </c>
      <c r="C74" s="52"/>
      <c r="D74" s="52"/>
      <c r="E74" s="52"/>
      <c r="F74" s="52"/>
      <c r="G74" s="52"/>
      <c r="H74" s="52"/>
      <c r="I74" s="52"/>
      <c r="J74" s="53"/>
    </row>
    <row r="75" spans="1:10" ht="31.5">
      <c r="A75" s="1"/>
      <c r="B75" s="8" t="s">
        <v>3</v>
      </c>
      <c r="C75" s="8" t="s">
        <v>3</v>
      </c>
      <c r="D75" s="9" t="s">
        <v>4</v>
      </c>
      <c r="E75" s="10" t="s">
        <v>5</v>
      </c>
      <c r="F75" s="10" t="s">
        <v>6</v>
      </c>
      <c r="G75" s="10" t="s">
        <v>7</v>
      </c>
      <c r="H75" s="11" t="s">
        <v>8</v>
      </c>
      <c r="I75" s="11" t="s">
        <v>9</v>
      </c>
      <c r="J75" s="11" t="s">
        <v>10</v>
      </c>
    </row>
    <row r="76" spans="1:10" ht="15.75">
      <c r="A76" s="1"/>
      <c r="B76" s="12">
        <v>530805</v>
      </c>
      <c r="C76" s="12">
        <v>1</v>
      </c>
      <c r="D76" s="13"/>
      <c r="E76" s="14"/>
      <c r="F76" s="14"/>
      <c r="G76" s="15"/>
      <c r="H76" s="16">
        <f t="shared" ref="H76:H85" si="15">+F76*G76</f>
        <v>0</v>
      </c>
      <c r="I76" s="16">
        <f t="shared" ref="I76:I85" si="16">+H76*0.14</f>
        <v>0</v>
      </c>
      <c r="J76" s="16">
        <f t="shared" ref="J76:J85" si="17">+H76+I76</f>
        <v>0</v>
      </c>
    </row>
    <row r="77" spans="1:10" ht="15.75">
      <c r="A77" s="1"/>
      <c r="B77" s="12">
        <v>530805</v>
      </c>
      <c r="C77" s="12">
        <v>2</v>
      </c>
      <c r="D77" s="13"/>
      <c r="E77" s="14"/>
      <c r="F77" s="14"/>
      <c r="G77" s="15"/>
      <c r="H77" s="16">
        <f t="shared" si="15"/>
        <v>0</v>
      </c>
      <c r="I77" s="16">
        <f t="shared" si="16"/>
        <v>0</v>
      </c>
      <c r="J77" s="16">
        <f t="shared" si="17"/>
        <v>0</v>
      </c>
    </row>
    <row r="78" spans="1:10" ht="15.75">
      <c r="A78" s="1"/>
      <c r="B78" s="12">
        <v>530805</v>
      </c>
      <c r="C78" s="12">
        <v>3</v>
      </c>
      <c r="D78" s="13"/>
      <c r="E78" s="14"/>
      <c r="F78" s="14"/>
      <c r="G78" s="15"/>
      <c r="H78" s="16">
        <f t="shared" si="15"/>
        <v>0</v>
      </c>
      <c r="I78" s="16">
        <f t="shared" si="16"/>
        <v>0</v>
      </c>
      <c r="J78" s="16">
        <f t="shared" si="17"/>
        <v>0</v>
      </c>
    </row>
    <row r="79" spans="1:10" ht="15.75">
      <c r="A79" s="1"/>
      <c r="B79" s="12">
        <v>530805</v>
      </c>
      <c r="C79" s="12">
        <v>4</v>
      </c>
      <c r="D79" s="13"/>
      <c r="E79" s="14"/>
      <c r="F79" s="14"/>
      <c r="G79" s="15"/>
      <c r="H79" s="16">
        <f t="shared" si="15"/>
        <v>0</v>
      </c>
      <c r="I79" s="16">
        <f t="shared" si="16"/>
        <v>0</v>
      </c>
      <c r="J79" s="16">
        <f t="shared" si="17"/>
        <v>0</v>
      </c>
    </row>
    <row r="80" spans="1:10" ht="15.75">
      <c r="A80" s="1"/>
      <c r="B80" s="12">
        <v>530805</v>
      </c>
      <c r="C80" s="12">
        <v>5</v>
      </c>
      <c r="D80" s="13"/>
      <c r="E80" s="14"/>
      <c r="F80" s="14"/>
      <c r="G80" s="15"/>
      <c r="H80" s="16">
        <f t="shared" si="15"/>
        <v>0</v>
      </c>
      <c r="I80" s="16">
        <f t="shared" si="16"/>
        <v>0</v>
      </c>
      <c r="J80" s="16">
        <f t="shared" si="17"/>
        <v>0</v>
      </c>
    </row>
    <row r="81" spans="1:10" ht="15.75">
      <c r="A81" s="1"/>
      <c r="B81" s="12">
        <v>530805</v>
      </c>
      <c r="C81" s="12">
        <v>6</v>
      </c>
      <c r="D81" s="13"/>
      <c r="E81" s="14"/>
      <c r="F81" s="14"/>
      <c r="G81" s="15"/>
      <c r="H81" s="16">
        <f t="shared" si="15"/>
        <v>0</v>
      </c>
      <c r="I81" s="16">
        <f t="shared" si="16"/>
        <v>0</v>
      </c>
      <c r="J81" s="16">
        <f t="shared" si="17"/>
        <v>0</v>
      </c>
    </row>
    <row r="82" spans="1:10" ht="15.75">
      <c r="A82" s="1"/>
      <c r="B82" s="12">
        <v>530805</v>
      </c>
      <c r="C82" s="12">
        <v>7</v>
      </c>
      <c r="D82" s="13"/>
      <c r="E82" s="14"/>
      <c r="F82" s="14"/>
      <c r="G82" s="15"/>
      <c r="H82" s="16">
        <f t="shared" si="15"/>
        <v>0</v>
      </c>
      <c r="I82" s="16">
        <f t="shared" si="16"/>
        <v>0</v>
      </c>
      <c r="J82" s="16">
        <f t="shared" si="17"/>
        <v>0</v>
      </c>
    </row>
    <row r="83" spans="1:10" ht="15.75">
      <c r="A83" s="1"/>
      <c r="B83" s="12">
        <v>530805</v>
      </c>
      <c r="C83" s="12">
        <v>8</v>
      </c>
      <c r="D83" s="13"/>
      <c r="E83" s="14"/>
      <c r="F83" s="14"/>
      <c r="G83" s="15"/>
      <c r="H83" s="16">
        <f t="shared" si="15"/>
        <v>0</v>
      </c>
      <c r="I83" s="16">
        <f t="shared" si="16"/>
        <v>0</v>
      </c>
      <c r="J83" s="16">
        <f t="shared" si="17"/>
        <v>0</v>
      </c>
    </row>
    <row r="84" spans="1:10" ht="15.75">
      <c r="A84" s="1"/>
      <c r="B84" s="12">
        <v>530805</v>
      </c>
      <c r="C84" s="12">
        <v>9</v>
      </c>
      <c r="D84" s="13"/>
      <c r="E84" s="14"/>
      <c r="F84" s="14"/>
      <c r="G84" s="15"/>
      <c r="H84" s="16">
        <f t="shared" si="15"/>
        <v>0</v>
      </c>
      <c r="I84" s="16">
        <f t="shared" si="16"/>
        <v>0</v>
      </c>
      <c r="J84" s="16">
        <f t="shared" si="17"/>
        <v>0</v>
      </c>
    </row>
    <row r="85" spans="1:10" ht="15.75">
      <c r="A85" s="1"/>
      <c r="B85" s="12">
        <v>530805</v>
      </c>
      <c r="C85" s="12">
        <v>10</v>
      </c>
      <c r="D85" s="17"/>
      <c r="E85" s="17"/>
      <c r="F85" s="17"/>
      <c r="G85" s="18"/>
      <c r="H85" s="16">
        <f t="shared" si="15"/>
        <v>0</v>
      </c>
      <c r="I85" s="16">
        <f t="shared" si="16"/>
        <v>0</v>
      </c>
      <c r="J85" s="16">
        <f t="shared" si="17"/>
        <v>0</v>
      </c>
    </row>
    <row r="86" spans="1:10" ht="16.5" thickBot="1">
      <c r="A86" s="1"/>
      <c r="B86" s="34" t="s">
        <v>21</v>
      </c>
      <c r="C86" s="35"/>
      <c r="D86" s="35"/>
      <c r="E86" s="35"/>
      <c r="F86" s="35"/>
      <c r="G86" s="36"/>
      <c r="H86" s="23">
        <f>SUM(H76:H85)</f>
        <v>0</v>
      </c>
      <c r="I86" s="23">
        <f>SUM(I76:I85)</f>
        <v>0</v>
      </c>
      <c r="J86" s="23">
        <f>SUM(J76:J85)</f>
        <v>0</v>
      </c>
    </row>
    <row r="87" spans="1:10" ht="18.75" thickBot="1">
      <c r="A87" s="1"/>
      <c r="B87" s="54" t="s">
        <v>22</v>
      </c>
      <c r="C87" s="52"/>
      <c r="D87" s="52"/>
      <c r="E87" s="52"/>
      <c r="F87" s="52"/>
      <c r="G87" s="52"/>
      <c r="H87" s="52"/>
      <c r="I87" s="52"/>
      <c r="J87" s="53"/>
    </row>
    <row r="88" spans="1:10" ht="31.5">
      <c r="A88" s="1"/>
      <c r="B88" s="8" t="s">
        <v>3</v>
      </c>
      <c r="C88" s="8" t="s">
        <v>3</v>
      </c>
      <c r="D88" s="9" t="s">
        <v>4</v>
      </c>
      <c r="E88" s="10" t="s">
        <v>5</v>
      </c>
      <c r="F88" s="10" t="s">
        <v>6</v>
      </c>
      <c r="G88" s="10" t="s">
        <v>7</v>
      </c>
      <c r="H88" s="11" t="s">
        <v>8</v>
      </c>
      <c r="I88" s="11" t="s">
        <v>9</v>
      </c>
      <c r="J88" s="11" t="s">
        <v>10</v>
      </c>
    </row>
    <row r="89" spans="1:10" ht="15.75">
      <c r="A89" s="1"/>
      <c r="B89" s="12">
        <v>530805</v>
      </c>
      <c r="C89" s="12">
        <v>1</v>
      </c>
      <c r="D89" s="13"/>
      <c r="E89" s="14"/>
      <c r="F89" s="14"/>
      <c r="G89" s="15"/>
      <c r="H89" s="16">
        <f t="shared" ref="H89:H98" si="18">+F89*G89</f>
        <v>0</v>
      </c>
      <c r="I89" s="16">
        <f t="shared" ref="I89:I98" si="19">+H89*0.14</f>
        <v>0</v>
      </c>
      <c r="J89" s="16">
        <f t="shared" ref="J89:J98" si="20">+H89+I89</f>
        <v>0</v>
      </c>
    </row>
    <row r="90" spans="1:10" ht="15.75">
      <c r="A90" s="1"/>
      <c r="B90" s="12">
        <v>530805</v>
      </c>
      <c r="C90" s="12">
        <v>2</v>
      </c>
      <c r="D90" s="13"/>
      <c r="E90" s="14"/>
      <c r="F90" s="14"/>
      <c r="G90" s="15"/>
      <c r="H90" s="16">
        <f t="shared" si="18"/>
        <v>0</v>
      </c>
      <c r="I90" s="16">
        <f t="shared" si="19"/>
        <v>0</v>
      </c>
      <c r="J90" s="16">
        <f t="shared" si="20"/>
        <v>0</v>
      </c>
    </row>
    <row r="91" spans="1:10" ht="15.75">
      <c r="A91" s="1"/>
      <c r="B91" s="12">
        <v>530805</v>
      </c>
      <c r="C91" s="12">
        <v>3</v>
      </c>
      <c r="D91" s="13"/>
      <c r="E91" s="14"/>
      <c r="F91" s="14"/>
      <c r="G91" s="15"/>
      <c r="H91" s="16">
        <f t="shared" si="18"/>
        <v>0</v>
      </c>
      <c r="I91" s="16">
        <f t="shared" si="19"/>
        <v>0</v>
      </c>
      <c r="J91" s="16">
        <f t="shared" si="20"/>
        <v>0</v>
      </c>
    </row>
    <row r="92" spans="1:10" ht="15.75">
      <c r="A92" s="1"/>
      <c r="B92" s="12">
        <v>530805</v>
      </c>
      <c r="C92" s="12">
        <v>4</v>
      </c>
      <c r="D92" s="13"/>
      <c r="E92" s="14"/>
      <c r="F92" s="14"/>
      <c r="G92" s="15"/>
      <c r="H92" s="16">
        <f t="shared" si="18"/>
        <v>0</v>
      </c>
      <c r="I92" s="16">
        <f t="shared" si="19"/>
        <v>0</v>
      </c>
      <c r="J92" s="16">
        <f t="shared" si="20"/>
        <v>0</v>
      </c>
    </row>
    <row r="93" spans="1:10" ht="15.75">
      <c r="A93" s="1"/>
      <c r="B93" s="12">
        <v>530805</v>
      </c>
      <c r="C93" s="12">
        <v>5</v>
      </c>
      <c r="D93" s="13"/>
      <c r="E93" s="14"/>
      <c r="F93" s="14"/>
      <c r="G93" s="15"/>
      <c r="H93" s="16">
        <f t="shared" si="18"/>
        <v>0</v>
      </c>
      <c r="I93" s="16">
        <f t="shared" si="19"/>
        <v>0</v>
      </c>
      <c r="J93" s="16">
        <f t="shared" si="20"/>
        <v>0</v>
      </c>
    </row>
    <row r="94" spans="1:10" ht="15.75">
      <c r="A94" s="1"/>
      <c r="B94" s="12">
        <v>530805</v>
      </c>
      <c r="C94" s="12">
        <v>6</v>
      </c>
      <c r="D94" s="13"/>
      <c r="E94" s="14"/>
      <c r="F94" s="14"/>
      <c r="G94" s="15"/>
      <c r="H94" s="16">
        <f t="shared" si="18"/>
        <v>0</v>
      </c>
      <c r="I94" s="16">
        <f t="shared" si="19"/>
        <v>0</v>
      </c>
      <c r="J94" s="16">
        <f t="shared" si="20"/>
        <v>0</v>
      </c>
    </row>
    <row r="95" spans="1:10" ht="15.75">
      <c r="A95" s="1"/>
      <c r="B95" s="12">
        <v>530805</v>
      </c>
      <c r="C95" s="12">
        <v>7</v>
      </c>
      <c r="D95" s="13"/>
      <c r="E95" s="14"/>
      <c r="F95" s="14"/>
      <c r="G95" s="15"/>
      <c r="H95" s="16">
        <f t="shared" si="18"/>
        <v>0</v>
      </c>
      <c r="I95" s="16">
        <f t="shared" si="19"/>
        <v>0</v>
      </c>
      <c r="J95" s="16">
        <f t="shared" si="20"/>
        <v>0</v>
      </c>
    </row>
    <row r="96" spans="1:10" ht="15.75">
      <c r="A96" s="1"/>
      <c r="B96" s="12">
        <v>530805</v>
      </c>
      <c r="C96" s="12">
        <v>8</v>
      </c>
      <c r="D96" s="13"/>
      <c r="E96" s="14"/>
      <c r="F96" s="14"/>
      <c r="G96" s="15"/>
      <c r="H96" s="16">
        <f t="shared" si="18"/>
        <v>0</v>
      </c>
      <c r="I96" s="16">
        <f t="shared" si="19"/>
        <v>0</v>
      </c>
      <c r="J96" s="16">
        <f t="shared" si="20"/>
        <v>0</v>
      </c>
    </row>
    <row r="97" spans="1:10" ht="15.75">
      <c r="A97" s="1"/>
      <c r="B97" s="12">
        <v>530805</v>
      </c>
      <c r="C97" s="12">
        <v>9</v>
      </c>
      <c r="D97" s="13"/>
      <c r="E97" s="14"/>
      <c r="F97" s="14"/>
      <c r="G97" s="15"/>
      <c r="H97" s="16">
        <f t="shared" si="18"/>
        <v>0</v>
      </c>
      <c r="I97" s="16">
        <f t="shared" si="19"/>
        <v>0</v>
      </c>
      <c r="J97" s="16">
        <f t="shared" si="20"/>
        <v>0</v>
      </c>
    </row>
    <row r="98" spans="1:10" ht="15.75">
      <c r="A98" s="1"/>
      <c r="B98" s="12">
        <v>530805</v>
      </c>
      <c r="C98" s="12">
        <v>10</v>
      </c>
      <c r="D98" s="17"/>
      <c r="E98" s="17"/>
      <c r="F98" s="17"/>
      <c r="G98" s="18"/>
      <c r="H98" s="16">
        <f t="shared" si="18"/>
        <v>0</v>
      </c>
      <c r="I98" s="16">
        <f t="shared" si="19"/>
        <v>0</v>
      </c>
      <c r="J98" s="16">
        <f t="shared" si="20"/>
        <v>0</v>
      </c>
    </row>
    <row r="99" spans="1:10" ht="16.5" thickBot="1">
      <c r="A99" s="1"/>
      <c r="B99" s="34" t="s">
        <v>23</v>
      </c>
      <c r="C99" s="35"/>
      <c r="D99" s="35"/>
      <c r="E99" s="35"/>
      <c r="F99" s="35"/>
      <c r="G99" s="36"/>
      <c r="H99" s="23">
        <f>SUM(H89:H98)</f>
        <v>0</v>
      </c>
      <c r="I99" s="23">
        <f>SUM(I89:I98)</f>
        <v>0</v>
      </c>
      <c r="J99" s="23">
        <f>SUM(J89:J98)</f>
        <v>0</v>
      </c>
    </row>
    <row r="100" spans="1:10" ht="18.75" thickBot="1">
      <c r="A100" s="1"/>
      <c r="B100" s="46" t="s">
        <v>24</v>
      </c>
      <c r="C100" s="47"/>
      <c r="D100" s="47"/>
      <c r="E100" s="47"/>
      <c r="F100" s="47"/>
      <c r="G100" s="47"/>
      <c r="H100" s="47"/>
      <c r="I100" s="47"/>
      <c r="J100" s="48"/>
    </row>
    <row r="101" spans="1:10" ht="31.5">
      <c r="A101" s="1"/>
      <c r="B101" s="8" t="s">
        <v>3</v>
      </c>
      <c r="C101" s="8" t="s">
        <v>3</v>
      </c>
      <c r="D101" s="9" t="s">
        <v>4</v>
      </c>
      <c r="E101" s="10" t="s">
        <v>5</v>
      </c>
      <c r="F101" s="10" t="s">
        <v>6</v>
      </c>
      <c r="G101" s="10" t="s">
        <v>7</v>
      </c>
      <c r="H101" s="11" t="s">
        <v>8</v>
      </c>
      <c r="I101" s="11" t="s">
        <v>9</v>
      </c>
      <c r="J101" s="11" t="s">
        <v>10</v>
      </c>
    </row>
    <row r="102" spans="1:10" ht="15.75">
      <c r="A102" s="1"/>
      <c r="B102" s="12">
        <v>530811</v>
      </c>
      <c r="C102" s="12">
        <v>1</v>
      </c>
      <c r="D102" s="13"/>
      <c r="E102" s="14"/>
      <c r="F102" s="14"/>
      <c r="G102" s="15"/>
      <c r="H102" s="16">
        <f t="shared" ref="H102:H111" si="21">+F102*G102</f>
        <v>0</v>
      </c>
      <c r="I102" s="16">
        <f t="shared" ref="I102:I111" si="22">+H102*0.14</f>
        <v>0</v>
      </c>
      <c r="J102" s="16">
        <f t="shared" ref="J102:J111" si="23">+H102+I102</f>
        <v>0</v>
      </c>
    </row>
    <row r="103" spans="1:10" ht="15.75">
      <c r="A103" s="1"/>
      <c r="B103" s="12">
        <v>530811</v>
      </c>
      <c r="C103" s="12">
        <v>2</v>
      </c>
      <c r="D103" s="13"/>
      <c r="E103" s="14"/>
      <c r="F103" s="14"/>
      <c r="G103" s="15"/>
      <c r="H103" s="16">
        <f t="shared" si="21"/>
        <v>0</v>
      </c>
      <c r="I103" s="16">
        <f t="shared" si="22"/>
        <v>0</v>
      </c>
      <c r="J103" s="16">
        <f t="shared" si="23"/>
        <v>0</v>
      </c>
    </row>
    <row r="104" spans="1:10" ht="15.75">
      <c r="A104" s="1"/>
      <c r="B104" s="12">
        <v>530811</v>
      </c>
      <c r="C104" s="12">
        <v>3</v>
      </c>
      <c r="D104" s="13"/>
      <c r="E104" s="14"/>
      <c r="F104" s="14"/>
      <c r="G104" s="15"/>
      <c r="H104" s="16">
        <f t="shared" si="21"/>
        <v>0</v>
      </c>
      <c r="I104" s="16">
        <f t="shared" si="22"/>
        <v>0</v>
      </c>
      <c r="J104" s="16">
        <f t="shared" si="23"/>
        <v>0</v>
      </c>
    </row>
    <row r="105" spans="1:10" ht="15.75">
      <c r="A105" s="1"/>
      <c r="B105" s="12">
        <v>530811</v>
      </c>
      <c r="C105" s="12">
        <v>4</v>
      </c>
      <c r="D105" s="13"/>
      <c r="E105" s="14"/>
      <c r="F105" s="14"/>
      <c r="G105" s="15"/>
      <c r="H105" s="16">
        <f t="shared" si="21"/>
        <v>0</v>
      </c>
      <c r="I105" s="16">
        <f t="shared" si="22"/>
        <v>0</v>
      </c>
      <c r="J105" s="16">
        <f t="shared" si="23"/>
        <v>0</v>
      </c>
    </row>
    <row r="106" spans="1:10" ht="15.75">
      <c r="A106" s="1"/>
      <c r="B106" s="12">
        <v>530811</v>
      </c>
      <c r="C106" s="12">
        <v>5</v>
      </c>
      <c r="D106" s="13"/>
      <c r="E106" s="14"/>
      <c r="F106" s="14"/>
      <c r="G106" s="15"/>
      <c r="H106" s="16">
        <f t="shared" si="21"/>
        <v>0</v>
      </c>
      <c r="I106" s="16">
        <f t="shared" si="22"/>
        <v>0</v>
      </c>
      <c r="J106" s="16">
        <f t="shared" si="23"/>
        <v>0</v>
      </c>
    </row>
    <row r="107" spans="1:10" ht="15.75">
      <c r="A107" s="1"/>
      <c r="B107" s="12">
        <v>530811</v>
      </c>
      <c r="C107" s="12">
        <v>6</v>
      </c>
      <c r="D107" s="13"/>
      <c r="E107" s="14"/>
      <c r="F107" s="14"/>
      <c r="G107" s="15"/>
      <c r="H107" s="16">
        <f t="shared" si="21"/>
        <v>0</v>
      </c>
      <c r="I107" s="16">
        <f t="shared" si="22"/>
        <v>0</v>
      </c>
      <c r="J107" s="16">
        <f t="shared" si="23"/>
        <v>0</v>
      </c>
    </row>
    <row r="108" spans="1:10" ht="15.75">
      <c r="A108" s="1"/>
      <c r="B108" s="12">
        <v>530811</v>
      </c>
      <c r="C108" s="12">
        <v>7</v>
      </c>
      <c r="D108" s="13"/>
      <c r="E108" s="14"/>
      <c r="F108" s="14"/>
      <c r="G108" s="15"/>
      <c r="H108" s="16">
        <f t="shared" si="21"/>
        <v>0</v>
      </c>
      <c r="I108" s="16">
        <f t="shared" si="22"/>
        <v>0</v>
      </c>
      <c r="J108" s="16">
        <f t="shared" si="23"/>
        <v>0</v>
      </c>
    </row>
    <row r="109" spans="1:10" ht="15.75">
      <c r="A109" s="1"/>
      <c r="B109" s="12">
        <v>530811</v>
      </c>
      <c r="C109" s="12">
        <v>8</v>
      </c>
      <c r="D109" s="13"/>
      <c r="E109" s="14"/>
      <c r="F109" s="14"/>
      <c r="G109" s="15"/>
      <c r="H109" s="16">
        <f t="shared" si="21"/>
        <v>0</v>
      </c>
      <c r="I109" s="16">
        <f t="shared" si="22"/>
        <v>0</v>
      </c>
      <c r="J109" s="16">
        <f t="shared" si="23"/>
        <v>0</v>
      </c>
    </row>
    <row r="110" spans="1:10" ht="15.75">
      <c r="A110" s="1"/>
      <c r="B110" s="12">
        <v>530811</v>
      </c>
      <c r="C110" s="12">
        <v>9</v>
      </c>
      <c r="D110" s="13"/>
      <c r="E110" s="14"/>
      <c r="F110" s="14"/>
      <c r="G110" s="15"/>
      <c r="H110" s="16">
        <f t="shared" si="21"/>
        <v>0</v>
      </c>
      <c r="I110" s="16">
        <f t="shared" si="22"/>
        <v>0</v>
      </c>
      <c r="J110" s="16">
        <f t="shared" si="23"/>
        <v>0</v>
      </c>
    </row>
    <row r="111" spans="1:10" ht="15.75">
      <c r="A111" s="1"/>
      <c r="B111" s="12">
        <v>530811</v>
      </c>
      <c r="C111" s="12">
        <v>10</v>
      </c>
      <c r="D111" s="17"/>
      <c r="E111" s="17"/>
      <c r="F111" s="17"/>
      <c r="G111" s="18"/>
      <c r="H111" s="16">
        <f t="shared" si="21"/>
        <v>0</v>
      </c>
      <c r="I111" s="16">
        <f t="shared" si="22"/>
        <v>0</v>
      </c>
      <c r="J111" s="16">
        <f t="shared" si="23"/>
        <v>0</v>
      </c>
    </row>
    <row r="112" spans="1:10" ht="16.5" thickBot="1">
      <c r="A112" s="1"/>
      <c r="B112" s="34" t="s">
        <v>25</v>
      </c>
      <c r="C112" s="35"/>
      <c r="D112" s="35"/>
      <c r="E112" s="35"/>
      <c r="F112" s="35"/>
      <c r="G112" s="36"/>
      <c r="H112" s="23">
        <f>SUM(H102:H111)</f>
        <v>0</v>
      </c>
      <c r="I112" s="23">
        <f>SUM(I102:I111)</f>
        <v>0</v>
      </c>
      <c r="J112" s="23">
        <f>SUM(J102:J111)</f>
        <v>0</v>
      </c>
    </row>
    <row r="113" spans="1:10" ht="18.75" thickBot="1">
      <c r="A113" s="1"/>
      <c r="B113" s="46" t="s">
        <v>26</v>
      </c>
      <c r="C113" s="47"/>
      <c r="D113" s="47"/>
      <c r="E113" s="47"/>
      <c r="F113" s="47"/>
      <c r="G113" s="47"/>
      <c r="H113" s="47"/>
      <c r="I113" s="47"/>
      <c r="J113" s="48"/>
    </row>
    <row r="114" spans="1:10" ht="31.5">
      <c r="A114" s="1"/>
      <c r="B114" s="8" t="s">
        <v>3</v>
      </c>
      <c r="C114" s="8" t="s">
        <v>3</v>
      </c>
      <c r="D114" s="9" t="s">
        <v>4</v>
      </c>
      <c r="E114" s="10" t="s">
        <v>5</v>
      </c>
      <c r="F114" s="10" t="s">
        <v>6</v>
      </c>
      <c r="G114" s="10" t="s">
        <v>7</v>
      </c>
      <c r="H114" s="11" t="s">
        <v>8</v>
      </c>
      <c r="I114" s="11" t="s">
        <v>9</v>
      </c>
      <c r="J114" s="11" t="s">
        <v>10</v>
      </c>
    </row>
    <row r="115" spans="1:10" ht="47.25">
      <c r="A115" s="1"/>
      <c r="B115" s="12">
        <v>530829</v>
      </c>
      <c r="C115" s="12">
        <v>1</v>
      </c>
      <c r="D115" s="14" t="s">
        <v>41</v>
      </c>
      <c r="E115" s="14" t="s">
        <v>42</v>
      </c>
      <c r="F115" s="14">
        <v>1</v>
      </c>
      <c r="G115" s="15">
        <v>111.4</v>
      </c>
      <c r="H115" s="16">
        <f t="shared" ref="H115:H145" si="24">+F115*G115</f>
        <v>111.4</v>
      </c>
      <c r="I115" s="16">
        <f t="shared" ref="I115:I145" si="25">+H115*0.14</f>
        <v>15.596000000000002</v>
      </c>
      <c r="J115" s="16">
        <f t="shared" ref="J115:J145" si="26">+H115+I115</f>
        <v>126.99600000000001</v>
      </c>
    </row>
    <row r="116" spans="1:10" ht="47.25">
      <c r="A116" s="1"/>
      <c r="B116" s="12">
        <v>530829</v>
      </c>
      <c r="C116" s="12">
        <v>2</v>
      </c>
      <c r="D116" s="14" t="s">
        <v>43</v>
      </c>
      <c r="E116" s="14" t="s">
        <v>44</v>
      </c>
      <c r="F116" s="14">
        <v>1</v>
      </c>
      <c r="G116" s="15">
        <v>136.4</v>
      </c>
      <c r="H116" s="16">
        <f t="shared" si="24"/>
        <v>136.4</v>
      </c>
      <c r="I116" s="16">
        <f t="shared" si="25"/>
        <v>19.096000000000004</v>
      </c>
      <c r="J116" s="16">
        <f t="shared" si="26"/>
        <v>155.49600000000001</v>
      </c>
    </row>
    <row r="117" spans="1:10" ht="47.25">
      <c r="A117" s="1"/>
      <c r="B117" s="12">
        <v>530829</v>
      </c>
      <c r="C117" s="12">
        <v>3</v>
      </c>
      <c r="D117" s="14" t="s">
        <v>45</v>
      </c>
      <c r="E117" s="14" t="s">
        <v>44</v>
      </c>
      <c r="F117" s="14">
        <v>1</v>
      </c>
      <c r="G117" s="15">
        <v>130.19999999999999</v>
      </c>
      <c r="H117" s="16">
        <f t="shared" si="24"/>
        <v>130.19999999999999</v>
      </c>
      <c r="I117" s="16">
        <f t="shared" si="25"/>
        <v>18.228000000000002</v>
      </c>
      <c r="J117" s="16">
        <f t="shared" si="26"/>
        <v>148.428</v>
      </c>
    </row>
    <row r="118" spans="1:10" ht="47.25">
      <c r="A118" s="1"/>
      <c r="B118" s="12"/>
      <c r="C118" s="12">
        <v>4</v>
      </c>
      <c r="D118" s="14" t="s">
        <v>64</v>
      </c>
      <c r="E118" s="14" t="s">
        <v>44</v>
      </c>
      <c r="F118" s="14">
        <v>1</v>
      </c>
      <c r="G118" s="15">
        <v>140</v>
      </c>
      <c r="H118" s="16">
        <f t="shared" ref="H118" si="27">+F118*G118</f>
        <v>140</v>
      </c>
      <c r="I118" s="16">
        <f t="shared" ref="I118" si="28">+H118*0.14</f>
        <v>19.600000000000001</v>
      </c>
      <c r="J118" s="16">
        <f t="shared" ref="J118" si="29">+H118+I118</f>
        <v>159.6</v>
      </c>
    </row>
    <row r="119" spans="1:10" ht="50.25">
      <c r="A119" s="1"/>
      <c r="B119" s="12">
        <v>530829</v>
      </c>
      <c r="C119" s="12">
        <v>5</v>
      </c>
      <c r="D119" s="14" t="s">
        <v>49</v>
      </c>
      <c r="E119" s="14" t="s">
        <v>46</v>
      </c>
      <c r="F119" s="14">
        <v>1</v>
      </c>
      <c r="G119" s="15">
        <v>150</v>
      </c>
      <c r="H119" s="16">
        <f t="shared" si="24"/>
        <v>150</v>
      </c>
      <c r="I119" s="16">
        <f t="shared" si="25"/>
        <v>21.000000000000004</v>
      </c>
      <c r="J119" s="16">
        <f t="shared" si="26"/>
        <v>171</v>
      </c>
    </row>
    <row r="120" spans="1:10" ht="47.25">
      <c r="A120" s="1"/>
      <c r="B120" s="12">
        <v>530829</v>
      </c>
      <c r="C120" s="12">
        <v>6</v>
      </c>
      <c r="D120" s="14" t="s">
        <v>48</v>
      </c>
      <c r="E120" s="14" t="s">
        <v>47</v>
      </c>
      <c r="F120" s="14">
        <v>1</v>
      </c>
      <c r="G120" s="15">
        <v>113.78400000000001</v>
      </c>
      <c r="H120" s="16">
        <f t="shared" si="24"/>
        <v>113.78400000000001</v>
      </c>
      <c r="I120" s="16">
        <f t="shared" si="25"/>
        <v>15.929760000000002</v>
      </c>
      <c r="J120" s="16">
        <f t="shared" si="26"/>
        <v>129.71376000000001</v>
      </c>
    </row>
    <row r="121" spans="1:10" ht="47.25">
      <c r="A121" s="1"/>
      <c r="B121" s="12">
        <v>530829</v>
      </c>
      <c r="C121" s="12">
        <v>7</v>
      </c>
      <c r="D121" s="14" t="s">
        <v>50</v>
      </c>
      <c r="E121" s="14" t="s">
        <v>46</v>
      </c>
      <c r="F121" s="14">
        <v>1</v>
      </c>
      <c r="G121" s="15">
        <v>238</v>
      </c>
      <c r="H121" s="16">
        <f t="shared" si="24"/>
        <v>238</v>
      </c>
      <c r="I121" s="16">
        <f t="shared" si="25"/>
        <v>33.32</v>
      </c>
      <c r="J121" s="16">
        <f t="shared" si="26"/>
        <v>271.32</v>
      </c>
    </row>
    <row r="122" spans="1:10" ht="47.25">
      <c r="A122" s="1"/>
      <c r="B122" s="12">
        <v>530829</v>
      </c>
      <c r="C122" s="12">
        <v>8</v>
      </c>
      <c r="D122" s="14" t="s">
        <v>51</v>
      </c>
      <c r="E122" s="14" t="s">
        <v>44</v>
      </c>
      <c r="F122" s="14">
        <v>1</v>
      </c>
      <c r="G122" s="15">
        <v>51.6</v>
      </c>
      <c r="H122" s="16">
        <f t="shared" si="24"/>
        <v>51.6</v>
      </c>
      <c r="I122" s="16">
        <f t="shared" si="25"/>
        <v>7.2240000000000011</v>
      </c>
      <c r="J122" s="16">
        <f t="shared" si="26"/>
        <v>58.824000000000005</v>
      </c>
    </row>
    <row r="123" spans="1:10" ht="47.25">
      <c r="A123" s="1"/>
      <c r="B123" s="12">
        <v>530829</v>
      </c>
      <c r="C123" s="12">
        <v>9</v>
      </c>
      <c r="D123" s="14" t="s">
        <v>52</v>
      </c>
      <c r="E123" s="14" t="s">
        <v>53</v>
      </c>
      <c r="F123" s="14">
        <v>1</v>
      </c>
      <c r="G123" s="15">
        <v>105.6</v>
      </c>
      <c r="H123" s="16">
        <f t="shared" si="24"/>
        <v>105.6</v>
      </c>
      <c r="I123" s="16">
        <f t="shared" si="25"/>
        <v>14.784000000000001</v>
      </c>
      <c r="J123" s="16">
        <f t="shared" si="26"/>
        <v>120.384</v>
      </c>
    </row>
    <row r="124" spans="1:10" ht="47.25">
      <c r="A124" s="1"/>
      <c r="B124" s="12">
        <v>530829</v>
      </c>
      <c r="C124" s="12">
        <v>10</v>
      </c>
      <c r="D124" s="14" t="s">
        <v>54</v>
      </c>
      <c r="E124" s="14" t="s">
        <v>44</v>
      </c>
      <c r="F124" s="14">
        <v>1</v>
      </c>
      <c r="G124" s="15">
        <v>50</v>
      </c>
      <c r="H124" s="16">
        <f t="shared" si="24"/>
        <v>50</v>
      </c>
      <c r="I124" s="16">
        <f t="shared" si="25"/>
        <v>7.0000000000000009</v>
      </c>
      <c r="J124" s="16">
        <f t="shared" si="26"/>
        <v>57</v>
      </c>
    </row>
    <row r="125" spans="1:10" ht="47.25">
      <c r="A125" s="1"/>
      <c r="B125" s="12">
        <v>530829</v>
      </c>
      <c r="C125" s="12">
        <v>11</v>
      </c>
      <c r="D125" s="14" t="s">
        <v>55</v>
      </c>
      <c r="E125" s="14" t="s">
        <v>53</v>
      </c>
      <c r="F125" s="14">
        <v>1</v>
      </c>
      <c r="G125" s="15">
        <v>146.6</v>
      </c>
      <c r="H125" s="16">
        <f t="shared" si="24"/>
        <v>146.6</v>
      </c>
      <c r="I125" s="16">
        <f t="shared" si="25"/>
        <v>20.524000000000001</v>
      </c>
      <c r="J125" s="16">
        <f t="shared" si="26"/>
        <v>167.124</v>
      </c>
    </row>
    <row r="126" spans="1:10" ht="47.25">
      <c r="A126" s="1"/>
      <c r="B126" s="12">
        <v>530829</v>
      </c>
      <c r="C126" s="12">
        <v>12</v>
      </c>
      <c r="D126" s="14" t="s">
        <v>56</v>
      </c>
      <c r="E126" s="14" t="s">
        <v>42</v>
      </c>
      <c r="F126" s="14">
        <v>1</v>
      </c>
      <c r="G126" s="15">
        <v>84.8</v>
      </c>
      <c r="H126" s="16">
        <f t="shared" si="24"/>
        <v>84.8</v>
      </c>
      <c r="I126" s="16">
        <f t="shared" si="25"/>
        <v>11.872</v>
      </c>
      <c r="J126" s="16">
        <f t="shared" si="26"/>
        <v>96.671999999999997</v>
      </c>
    </row>
    <row r="127" spans="1:10" ht="47.25">
      <c r="A127" s="1"/>
      <c r="B127" s="12">
        <v>530829</v>
      </c>
      <c r="C127" s="12">
        <v>13</v>
      </c>
      <c r="D127" s="14" t="s">
        <v>61</v>
      </c>
      <c r="E127" s="14" t="s">
        <v>57</v>
      </c>
      <c r="F127" s="14">
        <v>1</v>
      </c>
      <c r="G127" s="15">
        <v>160</v>
      </c>
      <c r="H127" s="16">
        <f t="shared" si="24"/>
        <v>160</v>
      </c>
      <c r="I127" s="16">
        <f t="shared" si="25"/>
        <v>22.400000000000002</v>
      </c>
      <c r="J127" s="16">
        <f t="shared" si="26"/>
        <v>182.4</v>
      </c>
    </row>
    <row r="128" spans="1:10" ht="63">
      <c r="A128" s="1"/>
      <c r="B128" s="12">
        <v>530829</v>
      </c>
      <c r="C128" s="12">
        <v>14</v>
      </c>
      <c r="D128" s="14" t="s">
        <v>58</v>
      </c>
      <c r="E128" s="14" t="s">
        <v>53</v>
      </c>
      <c r="F128" s="14">
        <v>1</v>
      </c>
      <c r="G128" s="15">
        <v>251</v>
      </c>
      <c r="H128" s="16">
        <f t="shared" si="24"/>
        <v>251</v>
      </c>
      <c r="I128" s="16">
        <f t="shared" si="25"/>
        <v>35.14</v>
      </c>
      <c r="J128" s="16">
        <f t="shared" si="26"/>
        <v>286.14</v>
      </c>
    </row>
    <row r="129" spans="1:10" ht="47.25">
      <c r="A129" s="1"/>
      <c r="B129" s="12">
        <v>530829</v>
      </c>
      <c r="C129" s="12">
        <v>15</v>
      </c>
      <c r="D129" s="14" t="s">
        <v>59</v>
      </c>
      <c r="E129" s="14" t="s">
        <v>44</v>
      </c>
      <c r="F129" s="14">
        <v>1</v>
      </c>
      <c r="G129" s="15">
        <v>126.8</v>
      </c>
      <c r="H129" s="16">
        <f t="shared" si="24"/>
        <v>126.8</v>
      </c>
      <c r="I129" s="16">
        <f t="shared" si="25"/>
        <v>17.752000000000002</v>
      </c>
      <c r="J129" s="16">
        <f t="shared" si="26"/>
        <v>144.55199999999999</v>
      </c>
    </row>
    <row r="130" spans="1:10" ht="47.25">
      <c r="A130" s="1"/>
      <c r="B130" s="12">
        <v>530829</v>
      </c>
      <c r="C130" s="12">
        <v>16</v>
      </c>
      <c r="D130" s="14" t="s">
        <v>60</v>
      </c>
      <c r="E130" s="14" t="s">
        <v>42</v>
      </c>
      <c r="F130" s="14">
        <v>1</v>
      </c>
      <c r="G130" s="15">
        <v>140.6</v>
      </c>
      <c r="H130" s="16">
        <f t="shared" si="24"/>
        <v>140.6</v>
      </c>
      <c r="I130" s="16">
        <f t="shared" si="25"/>
        <v>19.684000000000001</v>
      </c>
      <c r="J130" s="16">
        <f t="shared" si="26"/>
        <v>160.28399999999999</v>
      </c>
    </row>
    <row r="131" spans="1:10" ht="126">
      <c r="A131" s="1"/>
      <c r="B131" s="12">
        <v>530829</v>
      </c>
      <c r="C131" s="12">
        <v>17</v>
      </c>
      <c r="D131" s="14" t="s">
        <v>62</v>
      </c>
      <c r="E131" s="14" t="s">
        <v>63</v>
      </c>
      <c r="F131" s="14">
        <v>1</v>
      </c>
      <c r="G131" s="15">
        <v>238</v>
      </c>
      <c r="H131" s="16">
        <f t="shared" si="24"/>
        <v>238</v>
      </c>
      <c r="I131" s="16">
        <f t="shared" si="25"/>
        <v>33.32</v>
      </c>
      <c r="J131" s="16">
        <f t="shared" si="26"/>
        <v>271.32</v>
      </c>
    </row>
    <row r="132" spans="1:10" ht="47.25">
      <c r="A132" s="1"/>
      <c r="B132" s="12">
        <v>530829</v>
      </c>
      <c r="C132" s="12">
        <v>18</v>
      </c>
      <c r="D132" s="14" t="s">
        <v>66</v>
      </c>
      <c r="E132" s="14" t="s">
        <v>65</v>
      </c>
      <c r="F132" s="14">
        <v>1</v>
      </c>
      <c r="G132" s="15">
        <v>256.8</v>
      </c>
      <c r="H132" s="16">
        <f t="shared" si="24"/>
        <v>256.8</v>
      </c>
      <c r="I132" s="16">
        <f t="shared" si="25"/>
        <v>35.952000000000005</v>
      </c>
      <c r="J132" s="16">
        <f t="shared" si="26"/>
        <v>292.75200000000001</v>
      </c>
    </row>
    <row r="133" spans="1:10" ht="15.75">
      <c r="A133" s="1"/>
      <c r="B133" s="12">
        <v>530829</v>
      </c>
      <c r="C133" s="12">
        <v>19</v>
      </c>
      <c r="D133" s="13"/>
      <c r="E133" s="14"/>
      <c r="F133" s="14"/>
      <c r="G133" s="15"/>
      <c r="H133" s="16">
        <f t="shared" si="24"/>
        <v>0</v>
      </c>
      <c r="I133" s="16">
        <f t="shared" si="25"/>
        <v>0</v>
      </c>
      <c r="J133" s="16">
        <f t="shared" si="26"/>
        <v>0</v>
      </c>
    </row>
    <row r="134" spans="1:10" ht="15.75">
      <c r="A134" s="1"/>
      <c r="B134" s="12">
        <v>530829</v>
      </c>
      <c r="C134" s="12">
        <v>20</v>
      </c>
      <c r="D134" s="13"/>
      <c r="E134" s="14"/>
      <c r="F134" s="14"/>
      <c r="G134" s="15"/>
      <c r="H134" s="16">
        <f t="shared" si="24"/>
        <v>0</v>
      </c>
      <c r="I134" s="16">
        <f t="shared" si="25"/>
        <v>0</v>
      </c>
      <c r="J134" s="16">
        <f t="shared" si="26"/>
        <v>0</v>
      </c>
    </row>
    <row r="135" spans="1:10" ht="15.75">
      <c r="A135" s="1"/>
      <c r="B135" s="12">
        <v>530829</v>
      </c>
      <c r="C135" s="12">
        <v>21</v>
      </c>
      <c r="D135" s="13"/>
      <c r="E135" s="14"/>
      <c r="F135" s="14"/>
      <c r="G135" s="15"/>
      <c r="H135" s="16">
        <f t="shared" si="24"/>
        <v>0</v>
      </c>
      <c r="I135" s="16">
        <f t="shared" si="25"/>
        <v>0</v>
      </c>
      <c r="J135" s="16">
        <f t="shared" si="26"/>
        <v>0</v>
      </c>
    </row>
    <row r="136" spans="1:10" ht="15.75">
      <c r="A136" s="1"/>
      <c r="B136" s="12">
        <v>530829</v>
      </c>
      <c r="C136" s="12">
        <v>22</v>
      </c>
      <c r="D136" s="13"/>
      <c r="E136" s="14"/>
      <c r="F136" s="14"/>
      <c r="G136" s="15"/>
      <c r="H136" s="16">
        <f t="shared" si="24"/>
        <v>0</v>
      </c>
      <c r="I136" s="16">
        <f t="shared" si="25"/>
        <v>0</v>
      </c>
      <c r="J136" s="16">
        <f t="shared" si="26"/>
        <v>0</v>
      </c>
    </row>
    <row r="137" spans="1:10" ht="15.75">
      <c r="A137" s="1"/>
      <c r="B137" s="12">
        <v>530829</v>
      </c>
      <c r="C137" s="12">
        <v>23</v>
      </c>
      <c r="D137" s="13"/>
      <c r="E137" s="14"/>
      <c r="F137" s="14"/>
      <c r="G137" s="15"/>
      <c r="H137" s="16">
        <f t="shared" si="24"/>
        <v>0</v>
      </c>
      <c r="I137" s="16">
        <f t="shared" si="25"/>
        <v>0</v>
      </c>
      <c r="J137" s="16">
        <f t="shared" si="26"/>
        <v>0</v>
      </c>
    </row>
    <row r="138" spans="1:10" ht="15.75">
      <c r="A138" s="1"/>
      <c r="B138" s="12">
        <v>530829</v>
      </c>
      <c r="C138" s="12">
        <v>24</v>
      </c>
      <c r="D138" s="13"/>
      <c r="E138" s="14"/>
      <c r="F138" s="14"/>
      <c r="G138" s="15"/>
      <c r="H138" s="16">
        <f t="shared" si="24"/>
        <v>0</v>
      </c>
      <c r="I138" s="16">
        <f t="shared" si="25"/>
        <v>0</v>
      </c>
      <c r="J138" s="16">
        <f t="shared" si="26"/>
        <v>0</v>
      </c>
    </row>
    <row r="139" spans="1:10" ht="15.75">
      <c r="A139" s="1"/>
      <c r="B139" s="12">
        <v>530829</v>
      </c>
      <c r="C139" s="12">
        <v>25</v>
      </c>
      <c r="D139" s="13"/>
      <c r="E139" s="14"/>
      <c r="F139" s="14"/>
      <c r="G139" s="15"/>
      <c r="H139" s="16">
        <f t="shared" si="24"/>
        <v>0</v>
      </c>
      <c r="I139" s="16">
        <f t="shared" si="25"/>
        <v>0</v>
      </c>
      <c r="J139" s="16">
        <f t="shared" si="26"/>
        <v>0</v>
      </c>
    </row>
    <row r="140" spans="1:10" ht="15.75">
      <c r="A140" s="1"/>
      <c r="B140" s="12">
        <v>530829</v>
      </c>
      <c r="C140" s="12">
        <v>26</v>
      </c>
      <c r="D140" s="13"/>
      <c r="E140" s="14"/>
      <c r="F140" s="14"/>
      <c r="G140" s="15"/>
      <c r="H140" s="16">
        <f t="shared" si="24"/>
        <v>0</v>
      </c>
      <c r="I140" s="16">
        <f t="shared" si="25"/>
        <v>0</v>
      </c>
      <c r="J140" s="16">
        <f t="shared" si="26"/>
        <v>0</v>
      </c>
    </row>
    <row r="141" spans="1:10" ht="15.75">
      <c r="A141" s="1"/>
      <c r="B141" s="12">
        <v>530829</v>
      </c>
      <c r="C141" s="12">
        <v>27</v>
      </c>
      <c r="D141" s="13"/>
      <c r="E141" s="14"/>
      <c r="F141" s="14"/>
      <c r="G141" s="15"/>
      <c r="H141" s="16">
        <f t="shared" si="24"/>
        <v>0</v>
      </c>
      <c r="I141" s="16">
        <f t="shared" si="25"/>
        <v>0</v>
      </c>
      <c r="J141" s="16">
        <f t="shared" si="26"/>
        <v>0</v>
      </c>
    </row>
    <row r="142" spans="1:10" ht="15.75">
      <c r="A142" s="1"/>
      <c r="B142" s="12">
        <v>530829</v>
      </c>
      <c r="C142" s="12">
        <v>28</v>
      </c>
      <c r="D142" s="13"/>
      <c r="E142" s="14"/>
      <c r="F142" s="14"/>
      <c r="G142" s="15"/>
      <c r="H142" s="16">
        <f t="shared" si="24"/>
        <v>0</v>
      </c>
      <c r="I142" s="16">
        <f t="shared" si="25"/>
        <v>0</v>
      </c>
      <c r="J142" s="16">
        <f t="shared" si="26"/>
        <v>0</v>
      </c>
    </row>
    <row r="143" spans="1:10" ht="15.75">
      <c r="A143" s="1"/>
      <c r="B143" s="12">
        <v>530829</v>
      </c>
      <c r="C143" s="12">
        <v>29</v>
      </c>
      <c r="D143" s="13"/>
      <c r="E143" s="14"/>
      <c r="F143" s="14"/>
      <c r="G143" s="15"/>
      <c r="H143" s="16">
        <f t="shared" si="24"/>
        <v>0</v>
      </c>
      <c r="I143" s="16">
        <f t="shared" si="25"/>
        <v>0</v>
      </c>
      <c r="J143" s="16">
        <f t="shared" si="26"/>
        <v>0</v>
      </c>
    </row>
    <row r="144" spans="1:10" ht="15.75">
      <c r="A144" s="1"/>
      <c r="B144" s="12">
        <v>530829</v>
      </c>
      <c r="C144" s="12">
        <v>30</v>
      </c>
      <c r="D144" s="13"/>
      <c r="E144" s="14"/>
      <c r="F144" s="14"/>
      <c r="G144" s="15"/>
      <c r="H144" s="16">
        <f t="shared" si="24"/>
        <v>0</v>
      </c>
      <c r="I144" s="16">
        <f t="shared" si="25"/>
        <v>0</v>
      </c>
      <c r="J144" s="16">
        <f t="shared" si="26"/>
        <v>0</v>
      </c>
    </row>
    <row r="145" spans="1:10" ht="15.75">
      <c r="A145" s="1"/>
      <c r="B145" s="12">
        <v>530829</v>
      </c>
      <c r="C145" s="12">
        <v>31</v>
      </c>
      <c r="D145" s="13"/>
      <c r="E145" s="14"/>
      <c r="F145" s="14"/>
      <c r="G145" s="15"/>
      <c r="H145" s="16">
        <f t="shared" si="24"/>
        <v>0</v>
      </c>
      <c r="I145" s="16">
        <f t="shared" si="25"/>
        <v>0</v>
      </c>
      <c r="J145" s="16">
        <f t="shared" si="26"/>
        <v>0</v>
      </c>
    </row>
    <row r="146" spans="1:10" ht="16.5" thickBot="1">
      <c r="A146" s="1"/>
      <c r="B146" s="34" t="s">
        <v>27</v>
      </c>
      <c r="C146" s="35"/>
      <c r="D146" s="35"/>
      <c r="E146" s="35"/>
      <c r="F146" s="35"/>
      <c r="G146" s="36"/>
      <c r="H146" s="23">
        <f>SUM(H115:H145)</f>
        <v>2631.5839999999998</v>
      </c>
      <c r="I146" s="23">
        <f>SUM(I115:I145)</f>
        <v>368.42176000000006</v>
      </c>
      <c r="J146" s="23">
        <f>SUM(J115:J145)</f>
        <v>3000.0057600000005</v>
      </c>
    </row>
    <row r="147" spans="1:10" ht="18.75" thickBot="1">
      <c r="A147" s="1"/>
      <c r="B147" s="54" t="s">
        <v>28</v>
      </c>
      <c r="C147" s="52"/>
      <c r="D147" s="52"/>
      <c r="E147" s="52"/>
      <c r="F147" s="52"/>
      <c r="G147" s="52"/>
      <c r="H147" s="52"/>
      <c r="I147" s="52"/>
      <c r="J147" s="53"/>
    </row>
    <row r="148" spans="1:10" ht="31.5">
      <c r="A148" s="1"/>
      <c r="B148" s="8" t="s">
        <v>3</v>
      </c>
      <c r="C148" s="8" t="s">
        <v>3</v>
      </c>
      <c r="D148" s="9" t="s">
        <v>4</v>
      </c>
      <c r="E148" s="10" t="s">
        <v>5</v>
      </c>
      <c r="F148" s="10" t="s">
        <v>6</v>
      </c>
      <c r="G148" s="10" t="s">
        <v>7</v>
      </c>
      <c r="H148" s="11" t="s">
        <v>8</v>
      </c>
      <c r="I148" s="11" t="s">
        <v>9</v>
      </c>
      <c r="J148" s="11" t="s">
        <v>10</v>
      </c>
    </row>
    <row r="149" spans="1:10" ht="15.75">
      <c r="A149" s="1"/>
      <c r="B149" s="12">
        <v>531512</v>
      </c>
      <c r="C149" s="12">
        <v>1</v>
      </c>
      <c r="D149" s="13"/>
      <c r="E149" s="14"/>
      <c r="F149" s="14"/>
      <c r="G149" s="15"/>
      <c r="H149" s="16">
        <f>+F149*G149</f>
        <v>0</v>
      </c>
      <c r="I149" s="16">
        <f>+H149*0.14</f>
        <v>0</v>
      </c>
      <c r="J149" s="16">
        <f>+H149+I149</f>
        <v>0</v>
      </c>
    </row>
    <row r="150" spans="1:10" ht="15.75">
      <c r="A150" s="1"/>
      <c r="B150" s="12">
        <v>531512</v>
      </c>
      <c r="C150" s="12">
        <v>2</v>
      </c>
      <c r="D150" s="13"/>
      <c r="E150" s="14"/>
      <c r="F150" s="14"/>
      <c r="G150" s="15"/>
      <c r="H150" s="16">
        <f>+F150*G150</f>
        <v>0</v>
      </c>
      <c r="I150" s="16">
        <f>+H150*0.14</f>
        <v>0</v>
      </c>
      <c r="J150" s="16">
        <f>+H150+I150</f>
        <v>0</v>
      </c>
    </row>
    <row r="151" spans="1:10" ht="15.75">
      <c r="A151" s="1"/>
      <c r="B151" s="12">
        <v>531512</v>
      </c>
      <c r="C151" s="12">
        <v>3</v>
      </c>
      <c r="D151" s="13"/>
      <c r="E151" s="14"/>
      <c r="F151" s="14"/>
      <c r="G151" s="15"/>
      <c r="H151" s="16">
        <f>+F151*G151</f>
        <v>0</v>
      </c>
      <c r="I151" s="16">
        <f>+H151*0.14</f>
        <v>0</v>
      </c>
      <c r="J151" s="16">
        <f>+H151+I151</f>
        <v>0</v>
      </c>
    </row>
    <row r="152" spans="1:10" ht="15.75">
      <c r="A152" s="1"/>
      <c r="B152" s="12">
        <v>531512</v>
      </c>
      <c r="C152" s="12">
        <v>4</v>
      </c>
      <c r="D152" s="13"/>
      <c r="E152" s="14"/>
      <c r="F152" s="14"/>
      <c r="G152" s="15"/>
      <c r="H152" s="16">
        <f>+F152*G152</f>
        <v>0</v>
      </c>
      <c r="I152" s="16">
        <f>+H152*0.14</f>
        <v>0</v>
      </c>
      <c r="J152" s="16">
        <f>+H152+I152</f>
        <v>0</v>
      </c>
    </row>
    <row r="153" spans="1:10" ht="15.75">
      <c r="A153" s="1"/>
      <c r="B153" s="12">
        <v>531512</v>
      </c>
      <c r="C153" s="12">
        <v>5</v>
      </c>
      <c r="D153" s="17"/>
      <c r="E153" s="17"/>
      <c r="F153" s="17"/>
      <c r="G153" s="18"/>
      <c r="H153" s="16">
        <f>+F153*G153</f>
        <v>0</v>
      </c>
      <c r="I153" s="16">
        <f>+H153*0.14</f>
        <v>0</v>
      </c>
      <c r="J153" s="16">
        <f>+H153+I153</f>
        <v>0</v>
      </c>
    </row>
    <row r="154" spans="1:10" ht="16.5" thickBot="1">
      <c r="A154" s="1"/>
      <c r="B154" s="34" t="s">
        <v>29</v>
      </c>
      <c r="C154" s="35"/>
      <c r="D154" s="35"/>
      <c r="E154" s="35"/>
      <c r="F154" s="35"/>
      <c r="G154" s="36"/>
      <c r="H154" s="23">
        <f>SUM(H149:H153)</f>
        <v>0</v>
      </c>
      <c r="I154" s="23">
        <f>SUM(I149:I153)</f>
        <v>0</v>
      </c>
      <c r="J154" s="23">
        <f>SUM(J149:J153)</f>
        <v>0</v>
      </c>
    </row>
    <row r="155" spans="1:10" ht="18.75" thickBot="1">
      <c r="A155" s="1"/>
      <c r="B155" s="54" t="s">
        <v>30</v>
      </c>
      <c r="C155" s="52"/>
      <c r="D155" s="52"/>
      <c r="E155" s="52"/>
      <c r="F155" s="52"/>
      <c r="G155" s="52"/>
      <c r="H155" s="52"/>
      <c r="I155" s="52"/>
      <c r="J155" s="53"/>
    </row>
    <row r="156" spans="1:10" ht="31.5">
      <c r="A156" s="1"/>
      <c r="B156" s="8" t="s">
        <v>3</v>
      </c>
      <c r="C156" s="8" t="s">
        <v>3</v>
      </c>
      <c r="D156" s="9" t="s">
        <v>4</v>
      </c>
      <c r="E156" s="10" t="s">
        <v>5</v>
      </c>
      <c r="F156" s="10" t="s">
        <v>6</v>
      </c>
      <c r="G156" s="10" t="s">
        <v>7</v>
      </c>
      <c r="H156" s="11" t="s">
        <v>8</v>
      </c>
      <c r="I156" s="11" t="s">
        <v>9</v>
      </c>
      <c r="J156" s="11" t="s">
        <v>10</v>
      </c>
    </row>
    <row r="157" spans="1:10" ht="15.75">
      <c r="A157" s="1"/>
      <c r="B157" s="12">
        <v>840104</v>
      </c>
      <c r="C157" s="12">
        <v>1</v>
      </c>
      <c r="D157" s="13"/>
      <c r="E157" s="14"/>
      <c r="F157" s="14"/>
      <c r="G157" s="15"/>
      <c r="H157" s="16">
        <f t="shared" ref="H157:H166" si="30">+F157*G157</f>
        <v>0</v>
      </c>
      <c r="I157" s="16">
        <f t="shared" ref="I157:I166" si="31">+H157*0.14</f>
        <v>0</v>
      </c>
      <c r="J157" s="16">
        <f t="shared" ref="J157:J166" si="32">+H157+I157</f>
        <v>0</v>
      </c>
    </row>
    <row r="158" spans="1:10" ht="15.75">
      <c r="A158" s="1"/>
      <c r="B158" s="12">
        <v>840104</v>
      </c>
      <c r="C158" s="12">
        <v>2</v>
      </c>
      <c r="D158" s="13"/>
      <c r="E158" s="14"/>
      <c r="F158" s="14"/>
      <c r="G158" s="24"/>
      <c r="H158" s="16">
        <f t="shared" si="30"/>
        <v>0</v>
      </c>
      <c r="I158" s="16">
        <f t="shared" si="31"/>
        <v>0</v>
      </c>
      <c r="J158" s="16">
        <f t="shared" si="32"/>
        <v>0</v>
      </c>
    </row>
    <row r="159" spans="1:10" ht="15.75">
      <c r="A159" s="1"/>
      <c r="B159" s="12">
        <v>840104</v>
      </c>
      <c r="C159" s="12">
        <v>3</v>
      </c>
      <c r="D159" s="13"/>
      <c r="E159" s="14"/>
      <c r="F159" s="14"/>
      <c r="G159" s="24"/>
      <c r="H159" s="16">
        <f t="shared" si="30"/>
        <v>0</v>
      </c>
      <c r="I159" s="16">
        <f t="shared" si="31"/>
        <v>0</v>
      </c>
      <c r="J159" s="16">
        <f t="shared" si="32"/>
        <v>0</v>
      </c>
    </row>
    <row r="160" spans="1:10" ht="15.75">
      <c r="A160" s="1"/>
      <c r="B160" s="12">
        <v>840104</v>
      </c>
      <c r="C160" s="12">
        <v>4</v>
      </c>
      <c r="D160" s="13"/>
      <c r="E160" s="14"/>
      <c r="F160" s="14"/>
      <c r="G160" s="24"/>
      <c r="H160" s="16">
        <f t="shared" si="30"/>
        <v>0</v>
      </c>
      <c r="I160" s="16">
        <f t="shared" si="31"/>
        <v>0</v>
      </c>
      <c r="J160" s="16">
        <f t="shared" si="32"/>
        <v>0</v>
      </c>
    </row>
    <row r="161" spans="1:10" ht="15.75">
      <c r="A161" s="1"/>
      <c r="B161" s="12">
        <v>840104</v>
      </c>
      <c r="C161" s="12">
        <v>5</v>
      </c>
      <c r="D161" s="13"/>
      <c r="E161" s="14"/>
      <c r="F161" s="14"/>
      <c r="G161" s="24"/>
      <c r="H161" s="16">
        <f t="shared" si="30"/>
        <v>0</v>
      </c>
      <c r="I161" s="16">
        <f t="shared" si="31"/>
        <v>0</v>
      </c>
      <c r="J161" s="16">
        <f t="shared" si="32"/>
        <v>0</v>
      </c>
    </row>
    <row r="162" spans="1:10" ht="15.75">
      <c r="A162" s="1"/>
      <c r="B162" s="12">
        <v>840104</v>
      </c>
      <c r="C162" s="12">
        <v>6</v>
      </c>
      <c r="D162" s="13"/>
      <c r="E162" s="14"/>
      <c r="F162" s="14"/>
      <c r="G162" s="24"/>
      <c r="H162" s="16">
        <f t="shared" si="30"/>
        <v>0</v>
      </c>
      <c r="I162" s="16">
        <f t="shared" si="31"/>
        <v>0</v>
      </c>
      <c r="J162" s="16">
        <f t="shared" si="32"/>
        <v>0</v>
      </c>
    </row>
    <row r="163" spans="1:10" ht="15.75">
      <c r="A163" s="1"/>
      <c r="B163" s="12">
        <v>840104</v>
      </c>
      <c r="C163" s="12">
        <v>7</v>
      </c>
      <c r="D163" s="13"/>
      <c r="E163" s="14"/>
      <c r="F163" s="14"/>
      <c r="G163" s="24"/>
      <c r="H163" s="16">
        <f t="shared" si="30"/>
        <v>0</v>
      </c>
      <c r="I163" s="16">
        <f t="shared" si="31"/>
        <v>0</v>
      </c>
      <c r="J163" s="16">
        <f t="shared" si="32"/>
        <v>0</v>
      </c>
    </row>
    <row r="164" spans="1:10" ht="15.75">
      <c r="A164" s="1"/>
      <c r="B164" s="12">
        <v>840104</v>
      </c>
      <c r="C164" s="12">
        <v>8</v>
      </c>
      <c r="D164" s="13"/>
      <c r="E164" s="14"/>
      <c r="F164" s="14"/>
      <c r="G164" s="24"/>
      <c r="H164" s="16">
        <f t="shared" si="30"/>
        <v>0</v>
      </c>
      <c r="I164" s="16">
        <f t="shared" si="31"/>
        <v>0</v>
      </c>
      <c r="J164" s="16">
        <f t="shared" si="32"/>
        <v>0</v>
      </c>
    </row>
    <row r="165" spans="1:10" ht="15.75">
      <c r="A165" s="1"/>
      <c r="B165" s="12">
        <v>840104</v>
      </c>
      <c r="C165" s="12">
        <v>9</v>
      </c>
      <c r="D165" s="13"/>
      <c r="E165" s="14"/>
      <c r="F165" s="14"/>
      <c r="G165" s="24"/>
      <c r="H165" s="16">
        <f t="shared" si="30"/>
        <v>0</v>
      </c>
      <c r="I165" s="16">
        <f t="shared" si="31"/>
        <v>0</v>
      </c>
      <c r="J165" s="16">
        <f t="shared" si="32"/>
        <v>0</v>
      </c>
    </row>
    <row r="166" spans="1:10" ht="15.75">
      <c r="A166" s="1"/>
      <c r="B166" s="12">
        <v>840104</v>
      </c>
      <c r="C166" s="12">
        <v>10</v>
      </c>
      <c r="D166" s="17"/>
      <c r="E166" s="17"/>
      <c r="F166" s="17"/>
      <c r="G166" s="18"/>
      <c r="H166" s="16">
        <f t="shared" si="30"/>
        <v>0</v>
      </c>
      <c r="I166" s="16">
        <f t="shared" si="31"/>
        <v>0</v>
      </c>
      <c r="J166" s="16">
        <f t="shared" si="32"/>
        <v>0</v>
      </c>
    </row>
    <row r="167" spans="1:10" ht="16.5" thickBot="1">
      <c r="A167" s="1"/>
      <c r="B167" s="25"/>
      <c r="C167" s="25"/>
      <c r="D167" s="55" t="s">
        <v>31</v>
      </c>
      <c r="E167" s="55"/>
      <c r="F167" s="55"/>
      <c r="G167" s="55"/>
      <c r="H167" s="26">
        <f>SUM(H157:H166)</f>
        <v>0</v>
      </c>
      <c r="I167" s="26">
        <f>SUM(I157:I166)</f>
        <v>0</v>
      </c>
      <c r="J167" s="26">
        <f>SUM(J157:J166)</f>
        <v>0</v>
      </c>
    </row>
    <row r="168" spans="1:10" ht="18.75" thickBot="1">
      <c r="A168" s="1"/>
      <c r="B168" s="54" t="s">
        <v>32</v>
      </c>
      <c r="C168" s="52"/>
      <c r="D168" s="52"/>
      <c r="E168" s="52"/>
      <c r="F168" s="52"/>
      <c r="G168" s="52"/>
      <c r="H168" s="52"/>
      <c r="I168" s="52"/>
      <c r="J168" s="53"/>
    </row>
    <row r="169" spans="1:10" ht="31.5">
      <c r="A169" s="1"/>
      <c r="B169" s="8" t="s">
        <v>3</v>
      </c>
      <c r="C169" s="8" t="s">
        <v>3</v>
      </c>
      <c r="D169" s="9" t="s">
        <v>4</v>
      </c>
      <c r="E169" s="10" t="s">
        <v>5</v>
      </c>
      <c r="F169" s="10" t="s">
        <v>6</v>
      </c>
      <c r="G169" s="10" t="s">
        <v>7</v>
      </c>
      <c r="H169" s="11" t="s">
        <v>8</v>
      </c>
      <c r="I169" s="11" t="s">
        <v>9</v>
      </c>
      <c r="J169" s="11" t="s">
        <v>10</v>
      </c>
    </row>
    <row r="170" spans="1:10" ht="15.75">
      <c r="A170" s="1"/>
      <c r="B170" s="12">
        <v>840109</v>
      </c>
      <c r="C170" s="12">
        <v>1</v>
      </c>
      <c r="D170" s="13"/>
      <c r="E170" s="14"/>
      <c r="F170" s="14"/>
      <c r="G170" s="27"/>
      <c r="H170" s="16">
        <f t="shared" ref="H170:H178" si="33">+F170*G170</f>
        <v>0</v>
      </c>
      <c r="I170" s="16">
        <f t="shared" ref="I170:I178" si="34">+H170*0.14</f>
        <v>0</v>
      </c>
      <c r="J170" s="16">
        <f t="shared" ref="J170:J178" si="35">+H170+I170</f>
        <v>0</v>
      </c>
    </row>
    <row r="171" spans="1:10" ht="15.75">
      <c r="A171" s="1"/>
      <c r="B171" s="12">
        <v>840109</v>
      </c>
      <c r="C171" s="12">
        <v>2</v>
      </c>
      <c r="D171" s="13"/>
      <c r="E171" s="14"/>
      <c r="F171" s="14"/>
      <c r="G171" s="27"/>
      <c r="H171" s="16">
        <f t="shared" si="33"/>
        <v>0</v>
      </c>
      <c r="I171" s="16">
        <f t="shared" si="34"/>
        <v>0</v>
      </c>
      <c r="J171" s="16">
        <f t="shared" si="35"/>
        <v>0</v>
      </c>
    </row>
    <row r="172" spans="1:10" ht="15.75">
      <c r="A172" s="1"/>
      <c r="B172" s="12">
        <v>840109</v>
      </c>
      <c r="C172" s="12">
        <v>3</v>
      </c>
      <c r="D172" s="13"/>
      <c r="E172" s="14"/>
      <c r="F172" s="14"/>
      <c r="G172" s="27"/>
      <c r="H172" s="16">
        <f t="shared" si="33"/>
        <v>0</v>
      </c>
      <c r="I172" s="16">
        <f t="shared" si="34"/>
        <v>0</v>
      </c>
      <c r="J172" s="16">
        <f t="shared" si="35"/>
        <v>0</v>
      </c>
    </row>
    <row r="173" spans="1:10" ht="15.75">
      <c r="A173" s="1"/>
      <c r="B173" s="12">
        <v>840109</v>
      </c>
      <c r="C173" s="12">
        <v>4</v>
      </c>
      <c r="D173" s="13"/>
      <c r="E173" s="14"/>
      <c r="F173" s="14"/>
      <c r="G173" s="27"/>
      <c r="H173" s="16">
        <f t="shared" si="33"/>
        <v>0</v>
      </c>
      <c r="I173" s="16">
        <f t="shared" si="34"/>
        <v>0</v>
      </c>
      <c r="J173" s="16">
        <f t="shared" si="35"/>
        <v>0</v>
      </c>
    </row>
    <row r="174" spans="1:10" ht="15.75">
      <c r="A174" s="1"/>
      <c r="B174" s="12">
        <v>840109</v>
      </c>
      <c r="C174" s="12">
        <v>5</v>
      </c>
      <c r="D174" s="13"/>
      <c r="E174" s="14"/>
      <c r="F174" s="14"/>
      <c r="G174" s="27"/>
      <c r="H174" s="16">
        <f t="shared" si="33"/>
        <v>0</v>
      </c>
      <c r="I174" s="16">
        <f t="shared" si="34"/>
        <v>0</v>
      </c>
      <c r="J174" s="16">
        <f t="shared" si="35"/>
        <v>0</v>
      </c>
    </row>
    <row r="175" spans="1:10" ht="15.75">
      <c r="A175" s="1"/>
      <c r="B175" s="12">
        <v>840109</v>
      </c>
      <c r="C175" s="12">
        <v>6</v>
      </c>
      <c r="D175" s="13"/>
      <c r="E175" s="14"/>
      <c r="F175" s="14"/>
      <c r="G175" s="27"/>
      <c r="H175" s="16">
        <f t="shared" si="33"/>
        <v>0</v>
      </c>
      <c r="I175" s="16">
        <f t="shared" si="34"/>
        <v>0</v>
      </c>
      <c r="J175" s="16">
        <f t="shared" si="35"/>
        <v>0</v>
      </c>
    </row>
    <row r="176" spans="1:10" ht="15.75">
      <c r="A176" s="1"/>
      <c r="B176" s="12">
        <v>840109</v>
      </c>
      <c r="C176" s="12">
        <v>8</v>
      </c>
      <c r="D176" s="13"/>
      <c r="E176" s="14"/>
      <c r="F176" s="14"/>
      <c r="G176" s="27"/>
      <c r="H176" s="16">
        <f t="shared" si="33"/>
        <v>0</v>
      </c>
      <c r="I176" s="16">
        <f t="shared" si="34"/>
        <v>0</v>
      </c>
      <c r="J176" s="16">
        <f t="shared" si="35"/>
        <v>0</v>
      </c>
    </row>
    <row r="177" spans="1:11" ht="15.75">
      <c r="A177" s="1"/>
      <c r="B177" s="12">
        <v>840109</v>
      </c>
      <c r="C177" s="12">
        <v>9</v>
      </c>
      <c r="D177" s="13"/>
      <c r="E177" s="14"/>
      <c r="F177" s="14"/>
      <c r="G177" s="27"/>
      <c r="H177" s="16">
        <f t="shared" si="33"/>
        <v>0</v>
      </c>
      <c r="I177" s="16">
        <f t="shared" si="34"/>
        <v>0</v>
      </c>
      <c r="J177" s="16">
        <f t="shared" si="35"/>
        <v>0</v>
      </c>
    </row>
    <row r="178" spans="1:11" ht="15.75">
      <c r="A178" s="1"/>
      <c r="B178" s="12">
        <v>840109</v>
      </c>
      <c r="C178" s="12">
        <v>10</v>
      </c>
      <c r="D178" s="17"/>
      <c r="E178" s="17"/>
      <c r="F178" s="17"/>
      <c r="G178" s="28"/>
      <c r="H178" s="16">
        <f t="shared" si="33"/>
        <v>0</v>
      </c>
      <c r="I178" s="16">
        <f t="shared" si="34"/>
        <v>0</v>
      </c>
      <c r="J178" s="16">
        <f t="shared" si="35"/>
        <v>0</v>
      </c>
    </row>
    <row r="179" spans="1:11" ht="16.5" thickBot="1">
      <c r="A179" s="1"/>
      <c r="B179" s="34" t="s">
        <v>33</v>
      </c>
      <c r="C179" s="35"/>
      <c r="D179" s="35"/>
      <c r="E179" s="35"/>
      <c r="F179" s="35"/>
      <c r="G179" s="36"/>
      <c r="H179" s="29">
        <f>SUM(H170:H178)</f>
        <v>0</v>
      </c>
      <c r="I179" s="29">
        <f>SUM(I170:I178)</f>
        <v>0</v>
      </c>
      <c r="J179" s="29">
        <f>SUM(J170:J178)</f>
        <v>0</v>
      </c>
    </row>
    <row r="180" spans="1:11" ht="31.5" customHeight="1" thickBot="1">
      <c r="B180" s="58" t="s">
        <v>40</v>
      </c>
      <c r="C180" s="59"/>
      <c r="D180" s="59"/>
      <c r="E180" s="59"/>
      <c r="F180" s="59"/>
      <c r="G180" s="59"/>
      <c r="H180" s="30">
        <f>H179+H167+H154+H146+H112+H99+H86+H73+H60+H47+H34+H21</f>
        <v>2631.5839999999998</v>
      </c>
      <c r="I180" s="31">
        <f>+H180*0.14</f>
        <v>368.42176000000001</v>
      </c>
      <c r="J180" s="32">
        <f>+H180+I180</f>
        <v>3000.00576</v>
      </c>
    </row>
    <row r="182" spans="1:11">
      <c r="B182" t="s">
        <v>67</v>
      </c>
    </row>
    <row r="185" spans="1:11" ht="15.75">
      <c r="B185" s="33" t="s">
        <v>38</v>
      </c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.75">
      <c r="B188" s="1"/>
      <c r="C188" s="1"/>
      <c r="D188" s="56"/>
      <c r="E188" s="57"/>
      <c r="F188" s="57"/>
      <c r="G188" s="57"/>
      <c r="H188" s="57"/>
      <c r="I188" s="57"/>
      <c r="J188" s="57"/>
      <c r="K188" s="57"/>
    </row>
  </sheetData>
  <mergeCells count="32">
    <mergeCell ref="B155:J155"/>
    <mergeCell ref="D167:G167"/>
    <mergeCell ref="B168:J168"/>
    <mergeCell ref="B179:G179"/>
    <mergeCell ref="D188:K188"/>
    <mergeCell ref="B180:G180"/>
    <mergeCell ref="B154:G154"/>
    <mergeCell ref="B61:J61"/>
    <mergeCell ref="B73:G73"/>
    <mergeCell ref="B74:J74"/>
    <mergeCell ref="B86:G86"/>
    <mergeCell ref="B87:J87"/>
    <mergeCell ref="B99:G99"/>
    <mergeCell ref="B100:J100"/>
    <mergeCell ref="B112:G112"/>
    <mergeCell ref="B113:J113"/>
    <mergeCell ref="B146:G146"/>
    <mergeCell ref="B147:J147"/>
    <mergeCell ref="B60:G60"/>
    <mergeCell ref="B2:J2"/>
    <mergeCell ref="B4:J4"/>
    <mergeCell ref="B5:J5"/>
    <mergeCell ref="B6:J6"/>
    <mergeCell ref="B9:J9"/>
    <mergeCell ref="B21:G21"/>
    <mergeCell ref="B22:J22"/>
    <mergeCell ref="B34:G34"/>
    <mergeCell ref="B35:J35"/>
    <mergeCell ref="B47:G47"/>
    <mergeCell ref="B48:J48"/>
    <mergeCell ref="B3:J3"/>
    <mergeCell ref="C7:J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Jonas</cp:lastModifiedBy>
  <cp:revision/>
  <dcterms:created xsi:type="dcterms:W3CDTF">2017-05-15T14:26:09Z</dcterms:created>
  <dcterms:modified xsi:type="dcterms:W3CDTF">2017-12-08T12:13:37Z</dcterms:modified>
</cp:coreProperties>
</file>